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im/Dropbox (Personal)/Finances/Templates/"/>
    </mc:Choice>
  </mc:AlternateContent>
  <xr:revisionPtr revIDLastSave="0" documentId="13_ncr:1_{4B6159D5-B60C-4D4A-8FC8-154AE5F3CE57}" xr6:coauthVersionLast="47" xr6:coauthVersionMax="47" xr10:uidLastSave="{00000000-0000-0000-0000-000000000000}"/>
  <bookViews>
    <workbookView xWindow="0" yWindow="500" windowWidth="51200" windowHeight="28300" xr2:uid="{614E8EFA-8C06-1B4E-8FAE-B4D03E95D324}"/>
  </bookViews>
  <sheets>
    <sheet name="2024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" i="6" l="1"/>
  <c r="G11" i="6"/>
  <c r="G94" i="6" s="1"/>
  <c r="D11" i="6"/>
  <c r="J24" i="6"/>
  <c r="D24" i="6"/>
  <c r="E24" i="6"/>
  <c r="G30" i="6"/>
  <c r="H30" i="6"/>
  <c r="M30" i="6"/>
  <c r="K37" i="6"/>
  <c r="O37" i="6"/>
  <c r="M37" i="6"/>
  <c r="P34" i="6"/>
  <c r="J37" i="6"/>
  <c r="P35" i="6"/>
  <c r="P36" i="6"/>
  <c r="E43" i="6"/>
  <c r="Q40" i="6"/>
  <c r="H43" i="6"/>
  <c r="K43" i="6"/>
  <c r="L43" i="6"/>
  <c r="M43" i="6"/>
  <c r="N43" i="6"/>
  <c r="O43" i="6"/>
  <c r="P42" i="6"/>
  <c r="J43" i="6"/>
  <c r="Q42" i="6"/>
  <c r="D43" i="6"/>
  <c r="F43" i="6"/>
  <c r="G43" i="6"/>
  <c r="I43" i="6"/>
  <c r="F30" i="6"/>
  <c r="I30" i="6"/>
  <c r="J30" i="6"/>
  <c r="I11" i="6"/>
  <c r="I94" i="6" s="1"/>
  <c r="J11" i="6"/>
  <c r="E11" i="6"/>
  <c r="E94" i="6" s="1"/>
  <c r="F11" i="6"/>
  <c r="F94" i="6" s="1"/>
  <c r="K11" i="6"/>
  <c r="K94" i="6" s="1"/>
  <c r="L11" i="6"/>
  <c r="L94" i="6" s="1"/>
  <c r="M11" i="6"/>
  <c r="M94" i="6" s="1"/>
  <c r="N11" i="6"/>
  <c r="N94" i="6" s="1"/>
  <c r="O11" i="6"/>
  <c r="O94" i="6" s="1"/>
  <c r="D15" i="6"/>
  <c r="E15" i="6"/>
  <c r="F15" i="6"/>
  <c r="G15" i="6"/>
  <c r="H15" i="6"/>
  <c r="I15" i="6"/>
  <c r="J15" i="6"/>
  <c r="K15" i="6"/>
  <c r="L15" i="6"/>
  <c r="M15" i="6"/>
  <c r="N15" i="6"/>
  <c r="O15" i="6"/>
  <c r="G24" i="6"/>
  <c r="F24" i="6"/>
  <c r="H24" i="6"/>
  <c r="I24" i="6"/>
  <c r="K24" i="6"/>
  <c r="L24" i="6"/>
  <c r="M24" i="6"/>
  <c r="N24" i="6"/>
  <c r="O24" i="6"/>
  <c r="K30" i="6"/>
  <c r="L30" i="6"/>
  <c r="D30" i="6"/>
  <c r="E30" i="6"/>
  <c r="N30" i="6"/>
  <c r="O30" i="6"/>
  <c r="E37" i="6"/>
  <c r="F37" i="6"/>
  <c r="L37" i="6"/>
  <c r="N37" i="6"/>
  <c r="Q33" i="6"/>
  <c r="H37" i="6"/>
  <c r="D50" i="6"/>
  <c r="L50" i="6"/>
  <c r="N50" i="6"/>
  <c r="E50" i="6"/>
  <c r="F50" i="6"/>
  <c r="G50" i="6"/>
  <c r="H50" i="6"/>
  <c r="I50" i="6"/>
  <c r="J50" i="6"/>
  <c r="Q49" i="6"/>
  <c r="M50" i="6"/>
  <c r="O50" i="6"/>
  <c r="K50" i="6"/>
  <c r="G56" i="6"/>
  <c r="I56" i="6"/>
  <c r="M56" i="6"/>
  <c r="H56" i="6"/>
  <c r="Q55" i="6"/>
  <c r="K56" i="6"/>
  <c r="D56" i="6"/>
  <c r="E56" i="6"/>
  <c r="F56" i="6"/>
  <c r="J56" i="6"/>
  <c r="L56" i="6"/>
  <c r="N56" i="6"/>
  <c r="O56" i="6"/>
  <c r="Q63" i="6"/>
  <c r="N67" i="6"/>
  <c r="O67" i="6"/>
  <c r="D67" i="6"/>
  <c r="E67" i="6"/>
  <c r="F67" i="6"/>
  <c r="G67" i="6"/>
  <c r="H67" i="6"/>
  <c r="I67" i="6"/>
  <c r="J67" i="6"/>
  <c r="K67" i="6"/>
  <c r="L67" i="6"/>
  <c r="M67" i="6"/>
  <c r="P69" i="6"/>
  <c r="L78" i="6"/>
  <c r="M78" i="6"/>
  <c r="N78" i="6"/>
  <c r="O78" i="6"/>
  <c r="Q70" i="6"/>
  <c r="D78" i="6"/>
  <c r="E78" i="6"/>
  <c r="K78" i="6"/>
  <c r="F78" i="6"/>
  <c r="I78" i="6"/>
  <c r="G78" i="6"/>
  <c r="H78" i="6"/>
  <c r="J78" i="6"/>
  <c r="Q81" i="6"/>
  <c r="P82" i="6"/>
  <c r="E86" i="6"/>
  <c r="F86" i="6"/>
  <c r="D86" i="6"/>
  <c r="G86" i="6"/>
  <c r="H86" i="6"/>
  <c r="I86" i="6"/>
  <c r="J86" i="6"/>
  <c r="K86" i="6"/>
  <c r="L86" i="6"/>
  <c r="M86" i="6"/>
  <c r="N86" i="6"/>
  <c r="O86" i="6"/>
  <c r="Q90" i="6"/>
  <c r="J91" i="6"/>
  <c r="D91" i="6"/>
  <c r="E91" i="6"/>
  <c r="F91" i="6"/>
  <c r="G91" i="6"/>
  <c r="H91" i="6"/>
  <c r="I91" i="6"/>
  <c r="K91" i="6"/>
  <c r="L91" i="6"/>
  <c r="M91" i="6"/>
  <c r="N91" i="6"/>
  <c r="O91" i="6"/>
  <c r="P104" i="6"/>
  <c r="Q72" i="6"/>
  <c r="Q73" i="6"/>
  <c r="P73" i="6"/>
  <c r="Q105" i="6"/>
  <c r="Q104" i="6"/>
  <c r="Q89" i="6"/>
  <c r="Q88" i="6"/>
  <c r="P88" i="6"/>
  <c r="P84" i="6"/>
  <c r="Q83" i="6"/>
  <c r="P83" i="6"/>
  <c r="P80" i="6"/>
  <c r="Q76" i="6"/>
  <c r="Q75" i="6"/>
  <c r="P75" i="6"/>
  <c r="P74" i="6"/>
  <c r="Q66" i="6"/>
  <c r="P66" i="6"/>
  <c r="Q65" i="6"/>
  <c r="P65" i="6"/>
  <c r="Q64" i="6"/>
  <c r="P64" i="6"/>
  <c r="Q62" i="6"/>
  <c r="P62" i="6"/>
  <c r="Q61" i="6"/>
  <c r="P61" i="6"/>
  <c r="Q60" i="6"/>
  <c r="Q58" i="6"/>
  <c r="P58" i="6"/>
  <c r="Q54" i="6"/>
  <c r="Q39" i="6"/>
  <c r="P39" i="6"/>
  <c r="Q36" i="6"/>
  <c r="P29" i="6"/>
  <c r="P28" i="6"/>
  <c r="Q27" i="6"/>
  <c r="P27" i="6"/>
  <c r="Q22" i="6"/>
  <c r="P22" i="6"/>
  <c r="Q20" i="6"/>
  <c r="P20" i="6"/>
  <c r="Q19" i="6"/>
  <c r="P19" i="6"/>
  <c r="Q18" i="6"/>
  <c r="P18" i="6"/>
  <c r="P14" i="6"/>
  <c r="P13" i="6"/>
  <c r="P10" i="6"/>
  <c r="Q9" i="6"/>
  <c r="P9" i="6"/>
  <c r="P8" i="6"/>
  <c r="P4" i="6"/>
  <c r="Q3" i="6"/>
  <c r="P3" i="6"/>
  <c r="H11" i="6" l="1"/>
  <c r="H94" i="6" s="1"/>
  <c r="P15" i="6"/>
  <c r="Q21" i="6"/>
  <c r="I37" i="6"/>
  <c r="I45" i="6" s="1"/>
  <c r="I95" i="6" s="1"/>
  <c r="I96" i="6" s="1"/>
  <c r="D37" i="6"/>
  <c r="D45" i="6" s="1"/>
  <c r="H45" i="6"/>
  <c r="H95" i="6" s="1"/>
  <c r="H96" i="6" s="1"/>
  <c r="F45" i="6"/>
  <c r="F95" i="6" s="1"/>
  <c r="F96" i="6" s="1"/>
  <c r="Q26" i="6"/>
  <c r="N45" i="6"/>
  <c r="N95" i="6" s="1"/>
  <c r="N96" i="6" s="1"/>
  <c r="L45" i="6"/>
  <c r="L95" i="6" s="1"/>
  <c r="L96" i="6" s="1"/>
  <c r="K45" i="6"/>
  <c r="K95" i="6" s="1"/>
  <c r="K96" i="6" s="1"/>
  <c r="E45" i="6"/>
  <c r="O45" i="6"/>
  <c r="O95" i="6" s="1"/>
  <c r="O96" i="6" s="1"/>
  <c r="M45" i="6"/>
  <c r="M95" i="6" s="1"/>
  <c r="M96" i="6" s="1"/>
  <c r="J45" i="6"/>
  <c r="J95" i="6" s="1"/>
  <c r="Q52" i="6"/>
  <c r="P71" i="6"/>
  <c r="P90" i="6"/>
  <c r="P77" i="6"/>
  <c r="G37" i="6"/>
  <c r="G45" i="6" s="1"/>
  <c r="G95" i="6" s="1"/>
  <c r="G96" i="6" s="1"/>
  <c r="Q77" i="6"/>
  <c r="P53" i="6"/>
  <c r="Q32" i="6"/>
  <c r="P76" i="6"/>
  <c r="P7" i="6"/>
  <c r="Q48" i="6"/>
  <c r="P43" i="6"/>
  <c r="P11" i="6"/>
  <c r="P94" i="6" s="1"/>
  <c r="D94" i="6"/>
  <c r="Q11" i="6"/>
  <c r="P50" i="6"/>
  <c r="Q91" i="6"/>
  <c r="P78" i="6"/>
  <c r="Q78" i="6"/>
  <c r="Q24" i="6"/>
  <c r="P55" i="6"/>
  <c r="P81" i="6"/>
  <c r="P85" i="6"/>
  <c r="P33" i="6"/>
  <c r="Q53" i="6"/>
  <c r="Q85" i="6"/>
  <c r="P91" i="6"/>
  <c r="J94" i="6"/>
  <c r="P41" i="6"/>
  <c r="Q47" i="6"/>
  <c r="Q86" i="6"/>
  <c r="P89" i="6"/>
  <c r="Q69" i="6"/>
  <c r="Q34" i="6"/>
  <c r="P32" i="6"/>
  <c r="P47" i="6"/>
  <c r="P5" i="6"/>
  <c r="P23" i="6"/>
  <c r="Q35" i="6"/>
  <c r="Q43" i="6"/>
  <c r="P48" i="6"/>
  <c r="P49" i="6"/>
  <c r="P54" i="6"/>
  <c r="P63" i="6"/>
  <c r="P72" i="6"/>
  <c r="Q82" i="6"/>
  <c r="Q71" i="6"/>
  <c r="P60" i="6"/>
  <c r="P26" i="6"/>
  <c r="Q41" i="6"/>
  <c r="P21" i="6"/>
  <c r="P40" i="6"/>
  <c r="P52" i="6"/>
  <c r="P70" i="6"/>
  <c r="P56" i="6"/>
  <c r="Q23" i="6"/>
  <c r="Q50" i="6" l="1"/>
  <c r="P37" i="6"/>
  <c r="Q37" i="6"/>
  <c r="Q45" i="6" s="1"/>
  <c r="P86" i="6"/>
  <c r="Q67" i="6"/>
  <c r="J96" i="6"/>
  <c r="E95" i="6"/>
  <c r="E96" i="6" s="1"/>
  <c r="P67" i="6"/>
  <c r="Q56" i="6"/>
  <c r="P30" i="6"/>
  <c r="P24" i="6"/>
  <c r="P45" i="6" l="1"/>
  <c r="P95" i="6" s="1"/>
  <c r="P96" i="6" s="1"/>
  <c r="D95" i="6"/>
  <c r="D96" i="6" s="1"/>
</calcChain>
</file>

<file path=xl/sharedStrings.xml><?xml version="1.0" encoding="utf-8"?>
<sst xmlns="http://schemas.openxmlformats.org/spreadsheetml/2006/main" count="103" uniqueCount="88">
  <si>
    <t>Inkomsten</t>
  </si>
  <si>
    <t>Maart</t>
  </si>
  <si>
    <t>April</t>
  </si>
  <si>
    <t>Mei</t>
  </si>
  <si>
    <t>Juni</t>
  </si>
  <si>
    <t>Juli</t>
  </si>
  <si>
    <t>Loon</t>
  </si>
  <si>
    <t>Bijberoep</t>
  </si>
  <si>
    <t>Water</t>
  </si>
  <si>
    <t>CM</t>
  </si>
  <si>
    <t>Sparen</t>
  </si>
  <si>
    <t>Belastingen</t>
  </si>
  <si>
    <t>Diesel</t>
  </si>
  <si>
    <t>Action</t>
  </si>
  <si>
    <t>Tandarts</t>
  </si>
  <si>
    <t>Netflix</t>
  </si>
  <si>
    <t>Dokter</t>
  </si>
  <si>
    <t>Varia</t>
  </si>
  <si>
    <t>Boodschappen</t>
  </si>
  <si>
    <t>Renovatie</t>
  </si>
  <si>
    <t>Kleding</t>
  </si>
  <si>
    <t>Meubels</t>
  </si>
  <si>
    <t>Internet</t>
  </si>
  <si>
    <t>TV</t>
  </si>
  <si>
    <t>Mobiel</t>
  </si>
  <si>
    <t>Medicatie</t>
  </si>
  <si>
    <t>Eten</t>
  </si>
  <si>
    <t>Dierenarts</t>
  </si>
  <si>
    <t>Sport</t>
  </si>
  <si>
    <t>Energie</t>
  </si>
  <si>
    <t>Takeaway</t>
  </si>
  <si>
    <t>Restaurant</t>
  </si>
  <si>
    <t>TOTAAL</t>
  </si>
  <si>
    <t>Jan</t>
  </si>
  <si>
    <t>Feb</t>
  </si>
  <si>
    <t>Aug</t>
  </si>
  <si>
    <t>Sep</t>
  </si>
  <si>
    <t>Okt</t>
  </si>
  <si>
    <t>Nov</t>
  </si>
  <si>
    <t>Dec</t>
  </si>
  <si>
    <t>Premies</t>
  </si>
  <si>
    <t>Parking</t>
  </si>
  <si>
    <t>Ecocheques</t>
  </si>
  <si>
    <t>Afval</t>
  </si>
  <si>
    <t>Totaal</t>
  </si>
  <si>
    <t>Decoratie</t>
  </si>
  <si>
    <t>Cadeaus</t>
  </si>
  <si>
    <t>Games</t>
  </si>
  <si>
    <t>Reizen</t>
  </si>
  <si>
    <t>Uitstapjes</t>
  </si>
  <si>
    <t>Fiets</t>
  </si>
  <si>
    <t>Bank</t>
  </si>
  <si>
    <t>Verzorging</t>
  </si>
  <si>
    <t>Tuin</t>
  </si>
  <si>
    <t>Laatste edit</t>
  </si>
  <si>
    <t xml:space="preserve">Onderhoud </t>
  </si>
  <si>
    <t>Sodexo</t>
  </si>
  <si>
    <t>Paypal</t>
  </si>
  <si>
    <t>Haar</t>
  </si>
  <si>
    <t>Collectibles</t>
  </si>
  <si>
    <t>Keukengerief</t>
  </si>
  <si>
    <t>Festivals</t>
  </si>
  <si>
    <t>Concerten</t>
  </si>
  <si>
    <t>OV</t>
  </si>
  <si>
    <t>Onderhoud</t>
  </si>
  <si>
    <t>Kosten</t>
  </si>
  <si>
    <t>Electronica</t>
  </si>
  <si>
    <t>Gereedschap</t>
  </si>
  <si>
    <t>Muziek</t>
  </si>
  <si>
    <t>Apps</t>
  </si>
  <si>
    <t>Papieren</t>
  </si>
  <si>
    <t>Nota</t>
  </si>
  <si>
    <r>
      <rPr>
        <b/>
        <sz val="8"/>
        <rFont val="Calibri (Body)"/>
      </rPr>
      <t xml:space="preserve">
</t>
    </r>
    <r>
      <rPr>
        <b/>
        <sz val="12"/>
        <rFont val="Calibri"/>
        <family val="2"/>
        <scheme val="minor"/>
      </rPr>
      <t xml:space="preserve">Ø  
</t>
    </r>
    <r>
      <rPr>
        <b/>
        <sz val="8"/>
        <color theme="2"/>
        <rFont val="Calibri (Body)"/>
      </rPr>
      <t>maand</t>
    </r>
  </si>
  <si>
    <t>JAAR</t>
  </si>
  <si>
    <t>Accessoires</t>
  </si>
  <si>
    <t>Papierwinkel</t>
  </si>
  <si>
    <t>Inboedel</t>
  </si>
  <si>
    <t>Verzekering</t>
  </si>
  <si>
    <t>Lening Bank</t>
  </si>
  <si>
    <t>Pensioen</t>
  </si>
  <si>
    <t xml:space="preserve"> </t>
  </si>
  <si>
    <t xml:space="preserve">Cadeau </t>
  </si>
  <si>
    <t>Hobby</t>
  </si>
  <si>
    <t>Shop</t>
  </si>
  <si>
    <t>Te goed van:</t>
  </si>
  <si>
    <t>Datum</t>
  </si>
  <si>
    <t>Lening x</t>
  </si>
  <si>
    <t>Kadastrale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</si>
</sst>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2"/>
      <name val="Calibri"/>
      <family val="2"/>
      <scheme val="minor"/>
    </font>
    <font>
      <sz val="12"/>
      <color theme="2" tint="-0.249977111117893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2"/>
      <color theme="8"/>
      <name val="Calibri"/>
      <family val="2"/>
      <scheme val="minor"/>
    </font>
    <font>
      <b/>
      <sz val="12"/>
      <color rgb="FFFF908D"/>
      <name val="Calibri"/>
      <family val="2"/>
      <scheme val="minor"/>
    </font>
    <font>
      <sz val="12"/>
      <color rgb="FFFF908D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E7E6E6"/>
      <name val="Calibri"/>
      <family val="2"/>
      <scheme val="minor"/>
    </font>
    <font>
      <sz val="12"/>
      <color rgb="FFAEAAAA"/>
      <name val="Calibri"/>
      <family val="2"/>
      <scheme val="minor"/>
    </font>
    <font>
      <b/>
      <sz val="14"/>
      <color theme="9"/>
      <name val="Calibri"/>
      <family val="2"/>
      <scheme val="minor"/>
    </font>
    <font>
      <b/>
      <sz val="14"/>
      <color theme="7"/>
      <name val="Calibri"/>
      <family val="2"/>
      <scheme val="minor"/>
    </font>
    <font>
      <b/>
      <sz val="14"/>
      <color rgb="FFFF908D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4"/>
      <color theme="5"/>
      <name val="Calibri"/>
      <family val="2"/>
      <scheme val="minor"/>
    </font>
    <font>
      <b/>
      <sz val="14"/>
      <color theme="8"/>
      <name val="Calibri"/>
      <family val="2"/>
      <scheme val="minor"/>
    </font>
    <font>
      <sz val="12"/>
      <color theme="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2"/>
      <color rgb="FFC00000"/>
      <name val="Calibri"/>
      <family val="2"/>
      <scheme val="minor"/>
    </font>
    <font>
      <sz val="12"/>
      <color rgb="FF7030A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theme="9" tint="0.39997558519241921"/>
      <name val="Calibri"/>
      <family val="2"/>
      <scheme val="minor"/>
    </font>
    <font>
      <b/>
      <sz val="12"/>
      <color theme="9" tint="0.39997558519241921"/>
      <name val="Calibri"/>
      <family val="2"/>
      <scheme val="minor"/>
    </font>
    <font>
      <sz val="12"/>
      <color theme="7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2"/>
      <color theme="2" tint="-0.249977111117893"/>
      <name val="Calibri"/>
      <family val="2"/>
      <scheme val="minor"/>
    </font>
    <font>
      <sz val="12"/>
      <color rgb="FFFFC0BE"/>
      <name val="Calibri"/>
      <family val="2"/>
      <scheme val="minor"/>
    </font>
    <font>
      <b/>
      <sz val="26"/>
      <color theme="0" tint="-0.1499984740745262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2"/>
      <color theme="8" tint="0.59999389629810485"/>
      <name val="Calibri"/>
      <family val="2"/>
      <scheme val="minor"/>
    </font>
    <font>
      <sz val="12"/>
      <color theme="5" tint="0.59999389629810485"/>
      <name val="Calibri"/>
      <family val="2"/>
      <scheme val="minor"/>
    </font>
    <font>
      <b/>
      <sz val="12"/>
      <color theme="5" tint="0.39997558519241921"/>
      <name val="Calibri"/>
      <family val="2"/>
      <scheme val="minor"/>
    </font>
    <font>
      <b/>
      <sz val="12"/>
      <color theme="5" tint="0.59999389629810485"/>
      <name val="Calibri"/>
      <family val="2"/>
      <scheme val="minor"/>
    </font>
    <font>
      <b/>
      <sz val="12"/>
      <color theme="8" tint="0.59999389629810485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  <font>
      <b/>
      <sz val="14"/>
      <color rgb="FFFFBBA0"/>
      <name val="Calibri"/>
      <family val="2"/>
      <scheme val="minor"/>
    </font>
    <font>
      <b/>
      <sz val="12"/>
      <color rgb="FFA7DC2B"/>
      <name val="Calibri"/>
      <family val="2"/>
      <scheme val="minor"/>
    </font>
    <font>
      <sz val="12"/>
      <color rgb="FFA7DC2B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5" tint="0.79998168889431442"/>
      <name val="Calibri"/>
      <family val="2"/>
      <scheme val="minor"/>
    </font>
    <font>
      <sz val="14"/>
      <color theme="2" tint="-0.249977111117893"/>
      <name val="Calibri"/>
      <family val="2"/>
      <scheme val="minor"/>
    </font>
    <font>
      <b/>
      <sz val="14"/>
      <color theme="2" tint="-0.249977111117893"/>
      <name val="Calibri"/>
      <family val="2"/>
      <scheme val="minor"/>
    </font>
    <font>
      <b/>
      <sz val="14"/>
      <color theme="5" tint="0.79998168889431442"/>
      <name val="Calibri"/>
      <family val="2"/>
      <scheme val="minor"/>
    </font>
    <font>
      <b/>
      <sz val="14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2"/>
      <color theme="0" tint="-0.14999847407452621"/>
      <name val="Calibri"/>
      <family val="2"/>
      <scheme val="minor"/>
    </font>
    <font>
      <b/>
      <sz val="8"/>
      <color theme="2"/>
      <name val="Calibri (Body)"/>
    </font>
    <font>
      <b/>
      <sz val="8"/>
      <name val="Calibri (Body)"/>
    </font>
    <font>
      <b/>
      <sz val="18"/>
      <color theme="0"/>
      <name val="Calibri"/>
      <family val="2"/>
      <scheme val="minor"/>
    </font>
    <font>
      <b/>
      <sz val="12"/>
      <color theme="5" tint="0.79998168889431442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4E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FE1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AFCB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908D"/>
        <bgColor indexed="64"/>
      </patternFill>
    </fill>
    <fill>
      <patternFill patternType="solid">
        <fgColor rgb="FFFF908D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rgb="FFEE995C"/>
        <bgColor indexed="64"/>
      </patternFill>
    </fill>
    <fill>
      <patternFill patternType="darkVertical">
        <fgColor theme="0"/>
        <bgColor theme="1"/>
      </patternFill>
    </fill>
    <fill>
      <patternFill patternType="solid">
        <fgColor theme="2"/>
        <bgColor indexed="64"/>
      </patternFill>
    </fill>
    <fill>
      <patternFill patternType="solid">
        <fgColor rgb="FFF2FCFF"/>
        <bgColor indexed="64"/>
      </patternFill>
    </fill>
    <fill>
      <patternFill patternType="solid">
        <fgColor rgb="FFFBF7FF"/>
        <bgColor indexed="64"/>
      </patternFill>
    </fill>
    <fill>
      <patternFill patternType="solid">
        <fgColor rgb="FFFFF8FA"/>
        <bgColor indexed="64"/>
      </patternFill>
    </fill>
    <fill>
      <patternFill patternType="solid">
        <fgColor rgb="FFFAFFF3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rgb="FFFCF5F0"/>
        <bgColor indexed="64"/>
      </patternFill>
    </fill>
    <fill>
      <patternFill patternType="solid">
        <fgColor rgb="FFFF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6FFF4"/>
        <bgColor indexed="64"/>
      </patternFill>
    </fill>
    <fill>
      <patternFill patternType="solid">
        <fgColor rgb="FFF8FFF3"/>
        <bgColor indexed="64"/>
      </patternFill>
    </fill>
    <fill>
      <patternFill patternType="darkUp">
        <fgColor theme="9" tint="0.79998168889431442"/>
        <bgColor rgb="FFFF999B"/>
      </patternFill>
    </fill>
    <fill>
      <patternFill patternType="solid">
        <fgColor rgb="FFFFF8FB"/>
        <bgColor indexed="64"/>
      </patternFill>
    </fill>
  </fills>
  <borders count="30">
    <border>
      <left/>
      <right/>
      <top/>
      <bottom/>
      <diagonal/>
    </border>
    <border>
      <left/>
      <right style="thin">
        <color theme="5"/>
      </right>
      <top/>
      <bottom/>
      <diagonal/>
    </border>
    <border>
      <left/>
      <right style="thin">
        <color rgb="FF7030A0"/>
      </right>
      <top/>
      <bottom/>
      <diagonal/>
    </border>
    <border>
      <left/>
      <right style="thin">
        <color rgb="FFFF908D"/>
      </right>
      <top/>
      <bottom/>
      <diagonal/>
    </border>
    <border>
      <left/>
      <right style="thin">
        <color theme="7"/>
      </right>
      <top/>
      <bottom/>
      <diagonal/>
    </border>
    <border>
      <left/>
      <right style="thin">
        <color theme="8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7"/>
      </left>
      <right style="thin">
        <color theme="7"/>
      </right>
      <top/>
      <bottom/>
      <diagonal/>
    </border>
    <border>
      <left style="thin">
        <color rgb="FFFF908D"/>
      </left>
      <right style="thin">
        <color rgb="FFFFC0BE"/>
      </right>
      <top/>
      <bottom/>
      <diagonal/>
    </border>
    <border>
      <left style="thin">
        <color rgb="FF7030A0"/>
      </left>
      <right style="thin">
        <color rgb="FF7030A0"/>
      </right>
      <top/>
      <bottom/>
      <diagonal/>
    </border>
    <border>
      <left style="thin">
        <color theme="5"/>
      </left>
      <right style="thin">
        <color theme="5"/>
      </right>
      <top/>
      <bottom/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/>
      <right style="thin">
        <color theme="9"/>
      </right>
      <top/>
      <bottom/>
      <diagonal/>
    </border>
    <border>
      <left/>
      <right style="thin">
        <color rgb="FFC00000"/>
      </right>
      <top/>
      <bottom/>
      <diagonal/>
    </border>
    <border>
      <left style="thin">
        <color rgb="FFC00000"/>
      </left>
      <right style="thin">
        <color rgb="FFC0000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C00000"/>
      </left>
      <right/>
      <top/>
      <bottom/>
      <diagonal/>
    </border>
    <border>
      <left style="thin">
        <color theme="5"/>
      </left>
      <right/>
      <top/>
      <bottom/>
      <diagonal/>
    </border>
    <border>
      <left/>
      <right style="thin">
        <color rgb="FFA7DC2B"/>
      </right>
      <top/>
      <bottom/>
      <diagonal/>
    </border>
    <border>
      <left style="thin">
        <color rgb="FFA7DC2B"/>
      </left>
      <right/>
      <top/>
      <bottom/>
      <diagonal/>
    </border>
    <border>
      <left style="thin">
        <color rgb="FFA7DC2B"/>
      </left>
      <right style="thin">
        <color rgb="FFA7DC2B"/>
      </right>
      <top/>
      <bottom/>
      <diagonal/>
    </border>
    <border>
      <left style="thin">
        <color theme="9" tint="-0.249977111117893"/>
      </left>
      <right/>
      <top/>
      <bottom/>
      <diagonal/>
    </border>
    <border>
      <left style="thin">
        <color rgb="FFFF908D"/>
      </left>
      <right/>
      <top/>
      <bottom/>
      <diagonal/>
    </border>
    <border>
      <left/>
      <right/>
      <top/>
      <bottom style="dotted">
        <color theme="2" tint="-9.9978637043366805E-2"/>
      </bottom>
      <diagonal/>
    </border>
    <border>
      <left/>
      <right style="thin">
        <color theme="2" tint="-0.249977111117893"/>
      </right>
      <top/>
      <bottom/>
      <diagonal/>
    </border>
    <border>
      <left/>
      <right style="thin">
        <color theme="9" tint="-0.249977111117893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theme="0" tint="-0.499984740745262"/>
      </bottom>
      <diagonal/>
    </border>
  </borders>
  <cellStyleXfs count="1">
    <xf numFmtId="0" fontId="0" fillId="0" borderId="0"/>
  </cellStyleXfs>
  <cellXfs count="245">
    <xf numFmtId="0" fontId="0" fillId="0" borderId="0" xfId="0"/>
    <xf numFmtId="2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right" vertical="center" indent="1"/>
    </xf>
    <xf numFmtId="0" fontId="0" fillId="0" borderId="0" xfId="0" applyAlignment="1">
      <alignment horizontal="left" indent="1"/>
    </xf>
    <xf numFmtId="2" fontId="4" fillId="0" borderId="0" xfId="0" applyNumberFormat="1" applyFont="1" applyAlignment="1">
      <alignment horizontal="right"/>
    </xf>
    <xf numFmtId="0" fontId="1" fillId="0" borderId="0" xfId="0" applyFont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0" fillId="0" borderId="9" xfId="0" applyBorder="1" applyAlignment="1">
      <alignment horizontal="left" indent="1"/>
    </xf>
    <xf numFmtId="0" fontId="0" fillId="0" borderId="10" xfId="0" applyBorder="1" applyAlignment="1">
      <alignment horizontal="left" indent="1"/>
    </xf>
    <xf numFmtId="0" fontId="0" fillId="0" borderId="11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0" fontId="0" fillId="0" borderId="13" xfId="0" applyBorder="1" applyAlignment="1">
      <alignment horizontal="left" indent="1"/>
    </xf>
    <xf numFmtId="0" fontId="0" fillId="0" borderId="16" xfId="0" applyBorder="1" applyAlignment="1">
      <alignment horizontal="left" indent="1"/>
    </xf>
    <xf numFmtId="0" fontId="29" fillId="0" borderId="13" xfId="0" applyFont="1" applyBorder="1" applyAlignment="1">
      <alignment horizontal="left" indent="1"/>
    </xf>
    <xf numFmtId="0" fontId="8" fillId="0" borderId="8" xfId="0" applyFont="1" applyBorder="1" applyAlignment="1">
      <alignment horizontal="left" indent="1"/>
    </xf>
    <xf numFmtId="0" fontId="12" fillId="0" borderId="9" xfId="0" applyFont="1" applyBorder="1" applyAlignment="1">
      <alignment horizontal="left" indent="1"/>
    </xf>
    <xf numFmtId="0" fontId="9" fillId="0" borderId="10" xfId="0" applyFont="1" applyBorder="1" applyAlignment="1">
      <alignment horizontal="left" indent="1"/>
    </xf>
    <xf numFmtId="0" fontId="11" fillId="0" borderId="12" xfId="0" applyFont="1" applyBorder="1" applyAlignment="1">
      <alignment horizontal="left" indent="1"/>
    </xf>
    <xf numFmtId="0" fontId="32" fillId="0" borderId="7" xfId="0" applyFont="1" applyBorder="1" applyAlignment="1">
      <alignment horizontal="left" indent="1"/>
    </xf>
    <xf numFmtId="0" fontId="7" fillId="0" borderId="0" xfId="0" applyFont="1" applyAlignment="1">
      <alignment horizontal="left" indent="1"/>
    </xf>
    <xf numFmtId="0" fontId="1" fillId="0" borderId="0" xfId="0" applyFont="1"/>
    <xf numFmtId="0" fontId="0" fillId="0" borderId="0" xfId="0" applyAlignment="1">
      <alignment horizontal="left"/>
    </xf>
    <xf numFmtId="0" fontId="18" fillId="0" borderId="0" xfId="0" applyFont="1" applyAlignment="1">
      <alignment horizontal="right" vertical="center" textRotation="90"/>
    </xf>
    <xf numFmtId="0" fontId="8" fillId="0" borderId="0" xfId="0" applyFont="1" applyAlignment="1">
      <alignment horizontal="left" indent="1"/>
    </xf>
    <xf numFmtId="0" fontId="45" fillId="10" borderId="20" xfId="0" applyFont="1" applyFill="1" applyBorder="1" applyAlignment="1">
      <alignment horizontal="right" vertical="center" textRotation="90"/>
    </xf>
    <xf numFmtId="0" fontId="4" fillId="0" borderId="22" xfId="0" applyFont="1" applyBorder="1" applyAlignment="1">
      <alignment horizontal="left" indent="1"/>
    </xf>
    <xf numFmtId="0" fontId="46" fillId="0" borderId="22" xfId="0" applyFont="1" applyBorder="1" applyAlignment="1">
      <alignment horizontal="left" indent="1"/>
    </xf>
    <xf numFmtId="2" fontId="3" fillId="0" borderId="0" xfId="0" applyNumberFormat="1" applyFont="1" applyAlignment="1">
      <alignment horizontal="right"/>
    </xf>
    <xf numFmtId="2" fontId="23" fillId="0" borderId="0" xfId="0" applyNumberFormat="1" applyFont="1" applyAlignment="1">
      <alignment horizontal="right"/>
    </xf>
    <xf numFmtId="2" fontId="25" fillId="0" borderId="0" xfId="0" applyNumberFormat="1" applyFont="1" applyAlignment="1">
      <alignment horizontal="right"/>
    </xf>
    <xf numFmtId="2" fontId="37" fillId="0" borderId="0" xfId="0" applyNumberFormat="1" applyFont="1" applyAlignment="1">
      <alignment horizontal="right"/>
    </xf>
    <xf numFmtId="2" fontId="30" fillId="0" borderId="0" xfId="0" applyNumberFormat="1" applyFont="1" applyAlignment="1">
      <alignment horizontal="right"/>
    </xf>
    <xf numFmtId="2" fontId="13" fillId="0" borderId="0" xfId="0" applyNumberFormat="1" applyFont="1" applyAlignment="1">
      <alignment horizontal="right"/>
    </xf>
    <xf numFmtId="2" fontId="26" fillId="0" borderId="0" xfId="0" applyNumberFormat="1" applyFont="1" applyAlignment="1">
      <alignment horizontal="right"/>
    </xf>
    <xf numFmtId="2" fontId="11" fillId="0" borderId="0" xfId="0" applyNumberFormat="1" applyFont="1" applyAlignment="1">
      <alignment horizontal="right"/>
    </xf>
    <xf numFmtId="2" fontId="32" fillId="0" borderId="0" xfId="0" applyNumberFormat="1" applyFont="1" applyAlignment="1">
      <alignment horizontal="right"/>
    </xf>
    <xf numFmtId="2" fontId="0" fillId="0" borderId="0" xfId="0" applyNumberFormat="1"/>
    <xf numFmtId="2" fontId="3" fillId="0" borderId="17" xfId="0" applyNumberFormat="1" applyFont="1" applyBorder="1"/>
    <xf numFmtId="0" fontId="50" fillId="0" borderId="0" xfId="0" applyFont="1" applyAlignment="1">
      <alignment horizontal="right" vertical="center" indent="1"/>
    </xf>
    <xf numFmtId="0" fontId="34" fillId="0" borderId="0" xfId="0" applyFont="1" applyAlignment="1">
      <alignment horizontal="left" indent="1"/>
    </xf>
    <xf numFmtId="0" fontId="3" fillId="0" borderId="0" xfId="0" applyFont="1"/>
    <xf numFmtId="0" fontId="51" fillId="0" borderId="0" xfId="0" applyFont="1" applyAlignment="1">
      <alignment horizontal="right" vertical="center" indent="1"/>
    </xf>
    <xf numFmtId="0" fontId="3" fillId="0" borderId="0" xfId="0" applyFont="1" applyAlignment="1">
      <alignment horizontal="left" indent="1"/>
    </xf>
    <xf numFmtId="0" fontId="51" fillId="0" borderId="0" xfId="0" applyFont="1" applyAlignment="1">
      <alignment horizontal="right" vertical="center"/>
    </xf>
    <xf numFmtId="0" fontId="50" fillId="0" borderId="0" xfId="0" applyFont="1" applyAlignment="1">
      <alignment horizontal="right" vertical="center"/>
    </xf>
    <xf numFmtId="0" fontId="4" fillId="0" borderId="9" xfId="0" applyFont="1" applyBorder="1" applyAlignment="1">
      <alignment horizontal="left" indent="1"/>
    </xf>
    <xf numFmtId="0" fontId="20" fillId="0" borderId="0" xfId="0" applyFont="1" applyAlignment="1">
      <alignment horizontal="right" vertical="center" textRotation="90"/>
    </xf>
    <xf numFmtId="0" fontId="9" fillId="0" borderId="0" xfId="0" applyFont="1" applyAlignment="1">
      <alignment horizontal="left" indent="1"/>
    </xf>
    <xf numFmtId="0" fontId="19" fillId="0" borderId="0" xfId="0" applyFont="1" applyAlignment="1">
      <alignment horizontal="center"/>
    </xf>
    <xf numFmtId="0" fontId="27" fillId="0" borderId="0" xfId="0" applyFont="1" applyAlignment="1">
      <alignment horizontal="left" indent="1"/>
    </xf>
    <xf numFmtId="0" fontId="21" fillId="4" borderId="1" xfId="0" applyFont="1" applyFill="1" applyBorder="1" applyAlignment="1">
      <alignment vertical="center" textRotation="90"/>
    </xf>
    <xf numFmtId="0" fontId="52" fillId="4" borderId="1" xfId="0" applyFont="1" applyFill="1" applyBorder="1" applyAlignment="1">
      <alignment vertical="center" textRotation="90"/>
    </xf>
    <xf numFmtId="0" fontId="52" fillId="9" borderId="1" xfId="0" applyFont="1" applyFill="1" applyBorder="1" applyAlignment="1">
      <alignment vertical="center" textRotation="90"/>
    </xf>
    <xf numFmtId="0" fontId="21" fillId="11" borderId="1" xfId="0" applyFont="1" applyFill="1" applyBorder="1" applyAlignment="1">
      <alignment vertical="center" textRotation="90"/>
    </xf>
    <xf numFmtId="0" fontId="21" fillId="9" borderId="1" xfId="0" applyFont="1" applyFill="1" applyBorder="1" applyAlignment="1">
      <alignment vertical="center" textRotation="90"/>
    </xf>
    <xf numFmtId="2" fontId="49" fillId="0" borderId="0" xfId="0" applyNumberFormat="1" applyFont="1"/>
    <xf numFmtId="2" fontId="0" fillId="0" borderId="0" xfId="0" applyNumberFormat="1" applyAlignment="1">
      <alignment vertical="center"/>
    </xf>
    <xf numFmtId="2" fontId="25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2" fontId="49" fillId="0" borderId="0" xfId="0" applyNumberFormat="1" applyFont="1" applyAlignment="1">
      <alignment vertical="center"/>
    </xf>
    <xf numFmtId="2" fontId="4" fillId="0" borderId="4" xfId="0" applyNumberFormat="1" applyFont="1" applyBorder="1" applyAlignment="1">
      <alignment vertical="center"/>
    </xf>
    <xf numFmtId="2" fontId="30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4" fillId="0" borderId="3" xfId="0" applyNumberFormat="1" applyFont="1" applyBorder="1" applyAlignment="1">
      <alignment vertical="center"/>
    </xf>
    <xf numFmtId="2" fontId="4" fillId="0" borderId="2" xfId="0" applyNumberFormat="1" applyFont="1" applyBorder="1" applyAlignment="1">
      <alignment vertical="center"/>
    </xf>
    <xf numFmtId="2" fontId="26" fillId="0" borderId="2" xfId="0" applyNumberFormat="1" applyFont="1" applyBorder="1" applyAlignment="1">
      <alignment vertical="center"/>
    </xf>
    <xf numFmtId="2" fontId="26" fillId="0" borderId="0" xfId="0" applyNumberFormat="1" applyFont="1" applyAlignment="1">
      <alignment vertical="center"/>
    </xf>
    <xf numFmtId="2" fontId="4" fillId="0" borderId="5" xfId="0" applyNumberFormat="1" applyFont="1" applyBorder="1" applyAlignment="1">
      <alignment vertical="center"/>
    </xf>
    <xf numFmtId="2" fontId="11" fillId="0" borderId="5" xfId="0" applyNumberFormat="1" applyFont="1" applyBorder="1" applyAlignment="1">
      <alignment vertical="center"/>
    </xf>
    <xf numFmtId="2" fontId="4" fillId="0" borderId="6" xfId="0" applyNumberFormat="1" applyFont="1" applyBorder="1" applyAlignment="1">
      <alignment vertical="center"/>
    </xf>
    <xf numFmtId="2" fontId="32" fillId="0" borderId="6" xfId="0" applyNumberFormat="1" applyFont="1" applyBorder="1" applyAlignment="1">
      <alignment vertical="center"/>
    </xf>
    <xf numFmtId="2" fontId="23" fillId="0" borderId="0" xfId="0" applyNumberFormat="1" applyFont="1" applyAlignment="1">
      <alignment vertical="center"/>
    </xf>
    <xf numFmtId="0" fontId="42" fillId="0" borderId="1" xfId="0" applyFont="1" applyBorder="1" applyAlignment="1">
      <alignment horizontal="left" indent="1"/>
    </xf>
    <xf numFmtId="0" fontId="41" fillId="0" borderId="1" xfId="0" applyFont="1" applyBorder="1" applyAlignment="1">
      <alignment horizontal="left" indent="1"/>
    </xf>
    <xf numFmtId="0" fontId="27" fillId="0" borderId="1" xfId="0" applyFont="1" applyBorder="1" applyAlignment="1">
      <alignment horizontal="left" indent="1"/>
    </xf>
    <xf numFmtId="0" fontId="54" fillId="0" borderId="0" xfId="0" applyFont="1" applyAlignment="1">
      <alignment horizontal="left" indent="1"/>
    </xf>
    <xf numFmtId="2" fontId="54" fillId="0" borderId="0" xfId="0" applyNumberFormat="1" applyFont="1" applyAlignment="1">
      <alignment vertical="center"/>
    </xf>
    <xf numFmtId="0" fontId="53" fillId="0" borderId="0" xfId="0" applyFont="1" applyAlignment="1">
      <alignment horizontal="right" vertical="center" indent="1"/>
    </xf>
    <xf numFmtId="0" fontId="54" fillId="0" borderId="0" xfId="0" applyFont="1"/>
    <xf numFmtId="0" fontId="12" fillId="0" borderId="0" xfId="0" applyFont="1" applyAlignment="1">
      <alignment horizontal="left" vertical="top" indent="1"/>
    </xf>
    <xf numFmtId="0" fontId="0" fillId="0" borderId="23" xfId="0" applyBorder="1" applyAlignment="1">
      <alignment horizontal="left" indent="1"/>
    </xf>
    <xf numFmtId="0" fontId="7" fillId="0" borderId="23" xfId="0" applyFont="1" applyBorder="1" applyAlignment="1">
      <alignment horizontal="left" indent="1"/>
    </xf>
    <xf numFmtId="2" fontId="4" fillId="0" borderId="23" xfId="0" applyNumberFormat="1" applyFont="1" applyBorder="1" applyAlignment="1">
      <alignment horizontal="right"/>
    </xf>
    <xf numFmtId="0" fontId="52" fillId="16" borderId="1" xfId="0" applyFont="1" applyFill="1" applyBorder="1" applyAlignment="1">
      <alignment vertical="center" textRotation="90"/>
    </xf>
    <xf numFmtId="0" fontId="56" fillId="0" borderId="1" xfId="0" applyFont="1" applyBorder="1" applyAlignment="1">
      <alignment horizontal="left" indent="1"/>
    </xf>
    <xf numFmtId="0" fontId="37" fillId="0" borderId="0" xfId="0" applyFont="1" applyAlignment="1">
      <alignment horizontal="center" vertical="center"/>
    </xf>
    <xf numFmtId="0" fontId="37" fillId="0" borderId="0" xfId="0" applyFont="1"/>
    <xf numFmtId="1" fontId="3" fillId="0" borderId="0" xfId="0" applyNumberFormat="1" applyFont="1" applyAlignment="1">
      <alignment horizontal="right" vertical="center"/>
    </xf>
    <xf numFmtId="1" fontId="4" fillId="14" borderId="23" xfId="0" applyNumberFormat="1" applyFont="1" applyFill="1" applyBorder="1" applyAlignment="1">
      <alignment horizontal="right" vertical="center"/>
    </xf>
    <xf numFmtId="1" fontId="55" fillId="15" borderId="23" xfId="0" applyNumberFormat="1" applyFont="1" applyFill="1" applyBorder="1" applyAlignment="1">
      <alignment horizontal="right" vertical="center"/>
    </xf>
    <xf numFmtId="1" fontId="4" fillId="2" borderId="0" xfId="0" applyNumberFormat="1" applyFont="1" applyFill="1" applyAlignment="1">
      <alignment horizontal="right" vertical="center"/>
    </xf>
    <xf numFmtId="1" fontId="29" fillId="2" borderId="0" xfId="0" applyNumberFormat="1" applyFont="1" applyFill="1" applyAlignment="1">
      <alignment horizontal="right" vertical="center"/>
    </xf>
    <xf numFmtId="1" fontId="4" fillId="12" borderId="0" xfId="0" applyNumberFormat="1" applyFont="1" applyFill="1" applyAlignment="1">
      <alignment horizontal="right" vertical="center"/>
    </xf>
    <xf numFmtId="1" fontId="27" fillId="13" borderId="18" xfId="0" applyNumberFormat="1" applyFont="1" applyFill="1" applyBorder="1" applyAlignment="1">
      <alignment horizontal="right" vertical="center"/>
    </xf>
    <xf numFmtId="1" fontId="27" fillId="0" borderId="0" xfId="0" applyNumberFormat="1" applyFont="1" applyAlignment="1">
      <alignment horizontal="right" vertical="center"/>
    </xf>
    <xf numFmtId="1" fontId="4" fillId="4" borderId="19" xfId="0" applyNumberFormat="1" applyFont="1" applyFill="1" applyBorder="1" applyAlignment="1">
      <alignment horizontal="right" vertical="center"/>
    </xf>
    <xf numFmtId="1" fontId="10" fillId="4" borderId="19" xfId="0" applyNumberFormat="1" applyFont="1" applyFill="1" applyBorder="1" applyAlignment="1">
      <alignment horizontal="right" vertical="center"/>
    </xf>
    <xf numFmtId="1" fontId="4" fillId="11" borderId="19" xfId="0" applyNumberFormat="1" applyFont="1" applyFill="1" applyBorder="1" applyAlignment="1">
      <alignment horizontal="right" vertical="center"/>
    </xf>
    <xf numFmtId="1" fontId="10" fillId="11" borderId="19" xfId="0" applyNumberFormat="1" applyFont="1" applyFill="1" applyBorder="1" applyAlignment="1">
      <alignment horizontal="right" vertical="center"/>
    </xf>
    <xf numFmtId="1" fontId="4" fillId="9" borderId="19" xfId="0" applyNumberFormat="1" applyFont="1" applyFill="1" applyBorder="1" applyAlignment="1">
      <alignment horizontal="right" vertical="center"/>
    </xf>
    <xf numFmtId="1" fontId="10" fillId="9" borderId="19" xfId="0" applyNumberFormat="1" applyFont="1" applyFill="1" applyBorder="1" applyAlignment="1">
      <alignment horizontal="right" vertical="center"/>
    </xf>
    <xf numFmtId="1" fontId="56" fillId="16" borderId="0" xfId="0" applyNumberFormat="1" applyFont="1" applyFill="1" applyAlignment="1">
      <alignment horizontal="right" vertical="center"/>
    </xf>
    <xf numFmtId="1" fontId="4" fillId="3" borderId="0" xfId="0" applyNumberFormat="1" applyFont="1" applyFill="1" applyAlignment="1">
      <alignment horizontal="right" vertical="center"/>
    </xf>
    <xf numFmtId="1" fontId="8" fillId="3" borderId="0" xfId="0" applyNumberFormat="1" applyFont="1" applyFill="1" applyAlignment="1">
      <alignment horizontal="right" vertical="center"/>
    </xf>
    <xf numFmtId="1" fontId="8" fillId="0" borderId="0" xfId="0" applyNumberFormat="1" applyFont="1" applyAlignment="1">
      <alignment horizontal="right" vertical="center"/>
    </xf>
    <xf numFmtId="1" fontId="4" fillId="10" borderId="21" xfId="0" applyNumberFormat="1" applyFont="1" applyFill="1" applyBorder="1" applyAlignment="1">
      <alignment horizontal="right" vertical="center"/>
    </xf>
    <xf numFmtId="1" fontId="46" fillId="10" borderId="21" xfId="0" applyNumberFormat="1" applyFont="1" applyFill="1" applyBorder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1" fontId="4" fillId="5" borderId="0" xfId="0" applyNumberFormat="1" applyFont="1" applyFill="1" applyAlignment="1">
      <alignment horizontal="right" vertical="center"/>
    </xf>
    <xf numFmtId="1" fontId="12" fillId="5" borderId="24" xfId="0" applyNumberFormat="1" applyFont="1" applyFill="1" applyBorder="1" applyAlignment="1">
      <alignment horizontal="right" vertical="center"/>
    </xf>
    <xf numFmtId="1" fontId="4" fillId="8" borderId="0" xfId="0" applyNumberFormat="1" applyFont="1" applyFill="1" applyAlignment="1">
      <alignment horizontal="right" vertical="center"/>
    </xf>
    <xf numFmtId="1" fontId="9" fillId="8" borderId="0" xfId="0" applyNumberFormat="1" applyFont="1" applyFill="1" applyAlignment="1">
      <alignment horizontal="right" vertical="center"/>
    </xf>
    <xf numFmtId="1" fontId="9" fillId="0" borderId="0" xfId="0" applyNumberFormat="1" applyFont="1" applyAlignment="1">
      <alignment horizontal="right" vertical="center"/>
    </xf>
    <xf numFmtId="1" fontId="4" fillId="6" borderId="0" xfId="0" applyNumberFormat="1" applyFont="1" applyFill="1" applyAlignment="1">
      <alignment horizontal="right" vertical="center"/>
    </xf>
    <xf numFmtId="1" fontId="11" fillId="6" borderId="0" xfId="0" applyNumberFormat="1" applyFont="1" applyFill="1" applyAlignment="1">
      <alignment horizontal="right" vertical="center"/>
    </xf>
    <xf numFmtId="1" fontId="4" fillId="7" borderId="0" xfId="0" applyNumberFormat="1" applyFont="1" applyFill="1" applyAlignment="1">
      <alignment horizontal="right" vertical="center"/>
    </xf>
    <xf numFmtId="1" fontId="32" fillId="7" borderId="0" xfId="0" applyNumberFormat="1" applyFont="1" applyFill="1" applyAlignment="1">
      <alignment horizontal="right" vertical="center"/>
    </xf>
    <xf numFmtId="1" fontId="7" fillId="0" borderId="0" xfId="0" applyNumberFormat="1" applyFont="1" applyAlignment="1">
      <alignment horizontal="right"/>
    </xf>
    <xf numFmtId="1" fontId="13" fillId="0" borderId="0" xfId="0" applyNumberFormat="1" applyFont="1" applyAlignment="1">
      <alignment horizontal="right"/>
    </xf>
    <xf numFmtId="1" fontId="3" fillId="0" borderId="17" xfId="0" applyNumberFormat="1" applyFont="1" applyBorder="1"/>
    <xf numFmtId="1" fontId="54" fillId="0" borderId="0" xfId="0" applyNumberFormat="1" applyFont="1" applyAlignment="1">
      <alignment horizontal="right" vertical="center"/>
    </xf>
    <xf numFmtId="1" fontId="0" fillId="0" borderId="0" xfId="0" applyNumberFormat="1" applyAlignment="1">
      <alignment horizontal="right" vertical="center"/>
    </xf>
    <xf numFmtId="0" fontId="33" fillId="0" borderId="0" xfId="0" applyFont="1" applyAlignment="1">
      <alignment horizontal="right" vertical="center" indent="1"/>
    </xf>
    <xf numFmtId="0" fontId="14" fillId="0" borderId="0" xfId="0" applyFont="1" applyAlignment="1">
      <alignment horizontal="left" indent="1"/>
    </xf>
    <xf numFmtId="2" fontId="14" fillId="0" borderId="0" xfId="0" applyNumberFormat="1" applyFont="1" applyAlignment="1">
      <alignment horizontal="right"/>
    </xf>
    <xf numFmtId="2" fontId="14" fillId="0" borderId="0" xfId="0" applyNumberFormat="1" applyFont="1" applyAlignment="1">
      <alignment vertical="center"/>
    </xf>
    <xf numFmtId="0" fontId="24" fillId="0" borderId="25" xfId="0" applyFont="1" applyBorder="1" applyAlignment="1">
      <alignment horizontal="right" vertical="center" textRotation="90"/>
    </xf>
    <xf numFmtId="0" fontId="14" fillId="0" borderId="25" xfId="0" applyFont="1" applyBorder="1" applyAlignment="1">
      <alignment horizontal="left" indent="1"/>
    </xf>
    <xf numFmtId="2" fontId="4" fillId="0" borderId="25" xfId="0" applyNumberFormat="1" applyFont="1" applyBorder="1" applyAlignment="1">
      <alignment horizontal="right"/>
    </xf>
    <xf numFmtId="2" fontId="15" fillId="0" borderId="25" xfId="0" applyNumberFormat="1" applyFont="1" applyBorder="1" applyAlignment="1">
      <alignment horizontal="right"/>
    </xf>
    <xf numFmtId="2" fontId="16" fillId="0" borderId="25" xfId="0" applyNumberFormat="1" applyFont="1" applyBorder="1" applyAlignment="1">
      <alignment horizontal="right"/>
    </xf>
    <xf numFmtId="2" fontId="15" fillId="0" borderId="25" xfId="0" applyNumberFormat="1" applyFont="1" applyBorder="1" applyAlignment="1">
      <alignment vertical="center"/>
    </xf>
    <xf numFmtId="1" fontId="16" fillId="0" borderId="25" xfId="0" applyNumberFormat="1" applyFont="1" applyBorder="1" applyAlignment="1">
      <alignment horizontal="right" vertical="center"/>
    </xf>
    <xf numFmtId="1" fontId="16" fillId="0" borderId="0" xfId="0" applyNumberFormat="1" applyFont="1" applyAlignment="1">
      <alignment horizontal="right" vertical="center"/>
    </xf>
    <xf numFmtId="2" fontId="4" fillId="0" borderId="0" xfId="0" applyNumberFormat="1" applyFont="1"/>
    <xf numFmtId="0" fontId="3" fillId="0" borderId="26" xfId="0" applyFont="1" applyBorder="1" applyAlignment="1">
      <alignment horizontal="left" indent="1"/>
    </xf>
    <xf numFmtId="2" fontId="3" fillId="0" borderId="26" xfId="0" applyNumberFormat="1" applyFont="1" applyBorder="1" applyAlignment="1">
      <alignment vertical="center"/>
    </xf>
    <xf numFmtId="1" fontId="3" fillId="18" borderId="0" xfId="0" applyNumberFormat="1" applyFont="1" applyFill="1" applyAlignment="1">
      <alignment horizontal="right" vertical="center"/>
    </xf>
    <xf numFmtId="0" fontId="51" fillId="18" borderId="0" xfId="0" applyFont="1" applyFill="1" applyAlignment="1">
      <alignment horizontal="right" vertical="center"/>
    </xf>
    <xf numFmtId="0" fontId="50" fillId="18" borderId="0" xfId="0" applyFont="1" applyFill="1" applyAlignment="1">
      <alignment horizontal="right" vertical="center" indent="1"/>
    </xf>
    <xf numFmtId="0" fontId="0" fillId="0" borderId="28" xfId="0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2" fontId="1" fillId="0" borderId="29" xfId="0" applyNumberFormat="1" applyFont="1" applyBorder="1" applyAlignment="1">
      <alignment horizontal="center" vertical="center"/>
    </xf>
    <xf numFmtId="1" fontId="60" fillId="17" borderId="29" xfId="0" applyNumberFormat="1" applyFont="1" applyFill="1" applyBorder="1" applyAlignment="1">
      <alignment horizontal="center" vertical="center"/>
    </xf>
    <xf numFmtId="1" fontId="48" fillId="0" borderId="29" xfId="0" applyNumberFormat="1" applyFont="1" applyBorder="1" applyAlignment="1">
      <alignment horizontal="center" vertical="center" wrapText="1"/>
    </xf>
    <xf numFmtId="0" fontId="57" fillId="0" borderId="0" xfId="0" applyFont="1" applyAlignment="1">
      <alignment horizontal="left" vertical="center"/>
    </xf>
    <xf numFmtId="2" fontId="4" fillId="0" borderId="14" xfId="0" applyNumberFormat="1" applyFont="1" applyBorder="1" applyAlignment="1">
      <alignment vertical="center"/>
    </xf>
    <xf numFmtId="2" fontId="4" fillId="0" borderId="15" xfId="0" applyNumberFormat="1" applyFont="1" applyBorder="1" applyAlignment="1">
      <alignment vertical="center"/>
    </xf>
    <xf numFmtId="0" fontId="0" fillId="19" borderId="12" xfId="0" applyFill="1" applyBorder="1" applyAlignment="1">
      <alignment horizontal="left" indent="1"/>
    </xf>
    <xf numFmtId="2" fontId="4" fillId="19" borderId="0" xfId="0" applyNumberFormat="1" applyFont="1" applyFill="1" applyAlignment="1">
      <alignment horizontal="right"/>
    </xf>
    <xf numFmtId="2" fontId="4" fillId="19" borderId="5" xfId="0" applyNumberFormat="1" applyFont="1" applyFill="1" applyBorder="1" applyAlignment="1">
      <alignment vertical="center"/>
    </xf>
    <xf numFmtId="0" fontId="0" fillId="20" borderId="10" xfId="0" applyFill="1" applyBorder="1" applyAlignment="1">
      <alignment horizontal="left" indent="1"/>
    </xf>
    <xf numFmtId="2" fontId="4" fillId="20" borderId="0" xfId="0" applyNumberFormat="1" applyFont="1" applyFill="1" applyAlignment="1">
      <alignment horizontal="right"/>
    </xf>
    <xf numFmtId="2" fontId="4" fillId="20" borderId="2" xfId="0" applyNumberFormat="1" applyFont="1" applyFill="1" applyBorder="1" applyAlignment="1">
      <alignment vertical="center"/>
    </xf>
    <xf numFmtId="0" fontId="0" fillId="21" borderId="9" xfId="0" applyFill="1" applyBorder="1" applyAlignment="1">
      <alignment horizontal="left" indent="1"/>
    </xf>
    <xf numFmtId="2" fontId="4" fillId="21" borderId="0" xfId="0" applyNumberFormat="1" applyFont="1" applyFill="1" applyAlignment="1">
      <alignment horizontal="right"/>
    </xf>
    <xf numFmtId="2" fontId="4" fillId="21" borderId="3" xfId="0" applyNumberFormat="1" applyFont="1" applyFill="1" applyBorder="1" applyAlignment="1">
      <alignment vertical="center"/>
    </xf>
    <xf numFmtId="2" fontId="12" fillId="0" borderId="0" xfId="0" applyNumberFormat="1" applyFont="1" applyAlignment="1">
      <alignment horizontal="right"/>
    </xf>
    <xf numFmtId="2" fontId="9" fillId="0" borderId="0" xfId="0" applyNumberFormat="1" applyFont="1" applyAlignment="1">
      <alignment horizontal="right"/>
    </xf>
    <xf numFmtId="2" fontId="46" fillId="0" borderId="0" xfId="0" applyNumberFormat="1" applyFont="1" applyAlignment="1">
      <alignment horizontal="right"/>
    </xf>
    <xf numFmtId="2" fontId="46" fillId="0" borderId="0" xfId="0" applyNumberFormat="1" applyFont="1" applyAlignment="1">
      <alignment vertical="center"/>
    </xf>
    <xf numFmtId="2" fontId="8" fillId="0" borderId="0" xfId="0" applyNumberFormat="1" applyFont="1" applyAlignment="1">
      <alignment horizontal="right"/>
    </xf>
    <xf numFmtId="2" fontId="8" fillId="0" borderId="4" xfId="0" applyNumberFormat="1" applyFont="1" applyBorder="1" applyAlignment="1">
      <alignment vertical="center"/>
    </xf>
    <xf numFmtId="2" fontId="10" fillId="0" borderId="0" xfId="0" applyNumberFormat="1" applyFont="1" applyAlignment="1">
      <alignment horizontal="right"/>
    </xf>
    <xf numFmtId="2" fontId="42" fillId="0" borderId="0" xfId="0" applyNumberFormat="1" applyFont="1" applyAlignment="1">
      <alignment horizontal="right"/>
    </xf>
    <xf numFmtId="2" fontId="61" fillId="0" borderId="0" xfId="0" applyNumberFormat="1" applyFont="1" applyAlignment="1">
      <alignment horizontal="right"/>
    </xf>
    <xf numFmtId="2" fontId="61" fillId="0" borderId="0" xfId="0" applyNumberFormat="1" applyFont="1" applyAlignment="1">
      <alignment vertical="center"/>
    </xf>
    <xf numFmtId="2" fontId="41" fillId="0" borderId="0" xfId="0" applyNumberFormat="1" applyFont="1"/>
    <xf numFmtId="0" fontId="4" fillId="22" borderId="22" xfId="0" applyFont="1" applyFill="1" applyBorder="1" applyAlignment="1">
      <alignment horizontal="left" indent="1"/>
    </xf>
    <xf numFmtId="2" fontId="4" fillId="22" borderId="0" xfId="0" applyNumberFormat="1" applyFont="1" applyFill="1" applyAlignment="1">
      <alignment horizontal="right"/>
    </xf>
    <xf numFmtId="2" fontId="4" fillId="23" borderId="0" xfId="0" applyNumberFormat="1" applyFont="1" applyFill="1" applyAlignment="1">
      <alignment horizontal="right"/>
    </xf>
    <xf numFmtId="2" fontId="4" fillId="23" borderId="4" xfId="0" applyNumberFormat="1" applyFont="1" applyFill="1" applyBorder="1" applyAlignment="1">
      <alignment vertical="center"/>
    </xf>
    <xf numFmtId="0" fontId="0" fillId="23" borderId="8" xfId="0" applyFill="1" applyBorder="1" applyAlignment="1">
      <alignment horizontal="left" indent="1"/>
    </xf>
    <xf numFmtId="0" fontId="0" fillId="24" borderId="11" xfId="0" applyFill="1" applyBorder="1" applyAlignment="1">
      <alignment horizontal="left" indent="1"/>
    </xf>
    <xf numFmtId="2" fontId="4" fillId="24" borderId="0" xfId="0" applyNumberFormat="1" applyFont="1" applyFill="1" applyAlignment="1">
      <alignment horizontal="right"/>
    </xf>
    <xf numFmtId="2" fontId="4" fillId="24" borderId="0" xfId="0" applyNumberFormat="1" applyFont="1" applyFill="1" applyAlignment="1">
      <alignment vertical="center"/>
    </xf>
    <xf numFmtId="0" fontId="0" fillId="25" borderId="16" xfId="0" applyFill="1" applyBorder="1" applyAlignment="1">
      <alignment horizontal="left" indent="1"/>
    </xf>
    <xf numFmtId="2" fontId="4" fillId="25" borderId="0" xfId="0" applyNumberFormat="1" applyFont="1" applyFill="1" applyAlignment="1">
      <alignment horizontal="right"/>
    </xf>
    <xf numFmtId="2" fontId="4" fillId="25" borderId="15" xfId="0" applyNumberFormat="1" applyFont="1" applyFill="1" applyBorder="1" applyAlignment="1">
      <alignment vertical="center"/>
    </xf>
    <xf numFmtId="0" fontId="14" fillId="26" borderId="7" xfId="0" applyFont="1" applyFill="1" applyBorder="1" applyAlignment="1">
      <alignment horizontal="left" indent="1"/>
    </xf>
    <xf numFmtId="0" fontId="0" fillId="27" borderId="13" xfId="0" applyFill="1" applyBorder="1" applyAlignment="1">
      <alignment horizontal="left" indent="1"/>
    </xf>
    <xf numFmtId="2" fontId="4" fillId="27" borderId="0" xfId="0" applyNumberFormat="1" applyFont="1" applyFill="1" applyAlignment="1">
      <alignment horizontal="right"/>
    </xf>
    <xf numFmtId="2" fontId="4" fillId="27" borderId="14" xfId="0" applyNumberFormat="1" applyFont="1" applyFill="1" applyBorder="1" applyAlignment="1">
      <alignment vertical="center"/>
    </xf>
    <xf numFmtId="0" fontId="0" fillId="28" borderId="23" xfId="0" applyFill="1" applyBorder="1" applyAlignment="1">
      <alignment horizontal="left" indent="1"/>
    </xf>
    <xf numFmtId="2" fontId="4" fillId="28" borderId="23" xfId="0" applyNumberFormat="1" applyFont="1" applyFill="1" applyBorder="1" applyAlignment="1">
      <alignment horizontal="right"/>
    </xf>
    <xf numFmtId="2" fontId="4" fillId="28" borderId="0" xfId="0" applyNumberFormat="1" applyFont="1" applyFill="1" applyAlignment="1">
      <alignment horizontal="right"/>
    </xf>
    <xf numFmtId="2" fontId="4" fillId="28" borderId="0" xfId="0" applyNumberFormat="1" applyFont="1" applyFill="1" applyAlignment="1">
      <alignment vertical="center"/>
    </xf>
    <xf numFmtId="2" fontId="27" fillId="0" borderId="0" xfId="0" applyNumberFormat="1" applyFont="1" applyAlignment="1">
      <alignment horizontal="right"/>
    </xf>
    <xf numFmtId="2" fontId="27" fillId="0" borderId="0" xfId="0" applyNumberFormat="1" applyFont="1" applyAlignment="1">
      <alignment vertical="center"/>
    </xf>
    <xf numFmtId="2" fontId="29" fillId="0" borderId="0" xfId="0" applyNumberFormat="1" applyFont="1" applyAlignment="1">
      <alignment horizontal="right"/>
    </xf>
    <xf numFmtId="2" fontId="29" fillId="0" borderId="14" xfId="0" applyNumberFormat="1" applyFont="1" applyBorder="1" applyAlignment="1">
      <alignment vertical="center"/>
    </xf>
    <xf numFmtId="2" fontId="7" fillId="0" borderId="23" xfId="0" applyNumberFormat="1" applyFont="1" applyBorder="1" applyAlignment="1">
      <alignment horizontal="right"/>
    </xf>
    <xf numFmtId="2" fontId="7" fillId="0" borderId="0" xfId="0" applyNumberFormat="1" applyFont="1" applyAlignment="1">
      <alignment horizontal="right"/>
    </xf>
    <xf numFmtId="2" fontId="7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top"/>
    </xf>
    <xf numFmtId="2" fontId="14" fillId="0" borderId="0" xfId="0" applyNumberFormat="1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37" fillId="0" borderId="0" xfId="0" applyFont="1" applyAlignment="1">
      <alignment vertical="top"/>
    </xf>
    <xf numFmtId="2" fontId="4" fillId="30" borderId="0" xfId="0" applyNumberFormat="1" applyFont="1" applyFill="1" applyAlignment="1">
      <alignment horizontal="right"/>
    </xf>
    <xf numFmtId="0" fontId="4" fillId="30" borderId="9" xfId="0" applyFont="1" applyFill="1" applyBorder="1" applyAlignment="1">
      <alignment horizontal="left" indent="1"/>
    </xf>
    <xf numFmtId="1" fontId="0" fillId="0" borderId="0" xfId="0" applyNumberFormat="1" applyAlignment="1">
      <alignment horizontal="right" vertical="center" indent="1"/>
    </xf>
    <xf numFmtId="1" fontId="28" fillId="0" borderId="0" xfId="0" applyNumberFormat="1" applyFont="1" applyAlignment="1">
      <alignment horizontal="right" vertical="center" indent="1"/>
    </xf>
    <xf numFmtId="1" fontId="29" fillId="0" borderId="0" xfId="0" applyNumberFormat="1" applyFont="1" applyAlignment="1">
      <alignment horizontal="right" vertical="center" indent="1"/>
    </xf>
    <xf numFmtId="1" fontId="0" fillId="0" borderId="25" xfId="0" applyNumberFormat="1" applyBorder="1" applyAlignment="1">
      <alignment horizontal="right" vertical="center" indent="1"/>
    </xf>
    <xf numFmtId="1" fontId="2" fillId="0" borderId="0" xfId="0" applyNumberFormat="1" applyFont="1" applyAlignment="1">
      <alignment horizontal="right" vertical="center" indent="1"/>
    </xf>
    <xf numFmtId="1" fontId="13" fillId="0" borderId="0" xfId="0" applyNumberFormat="1" applyFont="1" applyAlignment="1">
      <alignment horizontal="right" vertical="center" indent="1"/>
    </xf>
    <xf numFmtId="1" fontId="12" fillId="0" borderId="0" xfId="0" applyNumberFormat="1" applyFont="1" applyAlignment="1">
      <alignment horizontal="right" vertical="center" indent="1"/>
    </xf>
    <xf numFmtId="1" fontId="40" fillId="0" borderId="0" xfId="0" applyNumberFormat="1" applyFont="1" applyAlignment="1">
      <alignment horizontal="right" vertical="center" indent="1"/>
    </xf>
    <xf numFmtId="1" fontId="30" fillId="0" borderId="0" xfId="0" applyNumberFormat="1" applyFont="1" applyAlignment="1">
      <alignment horizontal="right" vertical="center" indent="1"/>
    </xf>
    <xf numFmtId="1" fontId="8" fillId="0" borderId="0" xfId="0" applyNumberFormat="1" applyFont="1" applyAlignment="1">
      <alignment horizontal="right" vertical="center" indent="1"/>
    </xf>
    <xf numFmtId="1" fontId="47" fillId="0" borderId="0" xfId="0" applyNumberFormat="1" applyFont="1" applyAlignment="1">
      <alignment horizontal="right" vertical="center" indent="1"/>
    </xf>
    <xf numFmtId="1" fontId="46" fillId="0" borderId="0" xfId="0" applyNumberFormat="1" applyFont="1" applyAlignment="1">
      <alignment horizontal="right" vertical="center" indent="1"/>
    </xf>
    <xf numFmtId="1" fontId="35" fillId="0" borderId="0" xfId="0" applyNumberFormat="1" applyFont="1" applyAlignment="1">
      <alignment horizontal="right" vertical="center" indent="1"/>
    </xf>
    <xf numFmtId="1" fontId="26" fillId="0" borderId="0" xfId="0" applyNumberFormat="1" applyFont="1" applyAlignment="1">
      <alignment horizontal="right" vertical="center" indent="1"/>
    </xf>
    <xf numFmtId="1" fontId="9" fillId="0" borderId="0" xfId="0" applyNumberFormat="1" applyFont="1" applyAlignment="1">
      <alignment horizontal="right" vertical="center" indent="1"/>
    </xf>
    <xf numFmtId="1" fontId="39" fillId="0" borderId="0" xfId="0" applyNumberFormat="1" applyFont="1" applyAlignment="1">
      <alignment horizontal="right" vertical="center" indent="1"/>
    </xf>
    <xf numFmtId="1" fontId="43" fillId="0" borderId="0" xfId="0" applyNumberFormat="1" applyFont="1" applyAlignment="1">
      <alignment horizontal="right" vertical="center" indent="1"/>
    </xf>
    <xf numFmtId="1" fontId="38" fillId="0" borderId="0" xfId="0" applyNumberFormat="1" applyFont="1" applyAlignment="1">
      <alignment horizontal="right" vertical="center" indent="1"/>
    </xf>
    <xf numFmtId="1" fontId="44" fillId="0" borderId="0" xfId="0" applyNumberFormat="1" applyFont="1" applyAlignment="1">
      <alignment horizontal="right" vertical="center" indent="1"/>
    </xf>
    <xf numFmtId="1" fontId="3" fillId="0" borderId="0" xfId="0" applyNumberFormat="1" applyFont="1" applyAlignment="1">
      <alignment horizontal="right" vertical="center" indent="1"/>
    </xf>
    <xf numFmtId="1" fontId="54" fillId="0" borderId="0" xfId="0" applyNumberFormat="1" applyFont="1" applyAlignment="1">
      <alignment horizontal="right" vertical="center" indent="1"/>
    </xf>
    <xf numFmtId="0" fontId="21" fillId="0" borderId="0" xfId="0" applyFont="1" applyAlignment="1">
      <alignment vertical="center" textRotation="90"/>
    </xf>
    <xf numFmtId="0" fontId="41" fillId="0" borderId="0" xfId="0" applyFont="1" applyAlignment="1">
      <alignment horizontal="left" indent="1"/>
    </xf>
    <xf numFmtId="1" fontId="10" fillId="0" borderId="0" xfId="0" applyNumberFormat="1" applyFont="1" applyAlignment="1">
      <alignment horizontal="right" vertical="center"/>
    </xf>
    <xf numFmtId="0" fontId="42" fillId="0" borderId="0" xfId="0" applyFont="1" applyAlignment="1">
      <alignment horizontal="left" indent="1"/>
    </xf>
    <xf numFmtId="2" fontId="48" fillId="22" borderId="0" xfId="0" applyNumberFormat="1" applyFont="1" applyFill="1" applyAlignment="1">
      <alignment vertical="center"/>
    </xf>
    <xf numFmtId="2" fontId="4" fillId="22" borderId="0" xfId="0" applyNumberFormat="1" applyFont="1" applyFill="1" applyAlignment="1">
      <alignment vertical="center"/>
    </xf>
    <xf numFmtId="16" fontId="50" fillId="0" borderId="0" xfId="0" applyNumberFormat="1" applyFont="1" applyAlignment="1">
      <alignment horizontal="right" vertical="center"/>
    </xf>
    <xf numFmtId="0" fontId="51" fillId="0" borderId="0" xfId="0" applyFont="1" applyAlignment="1">
      <alignment vertical="top"/>
    </xf>
    <xf numFmtId="2" fontId="4" fillId="28" borderId="0" xfId="0" applyNumberFormat="1" applyFont="1" applyFill="1"/>
    <xf numFmtId="2" fontId="4" fillId="30" borderId="3" xfId="0" applyNumberFormat="1" applyFont="1" applyFill="1" applyBorder="1" applyAlignment="1">
      <alignment vertical="center"/>
    </xf>
    <xf numFmtId="2" fontId="4" fillId="26" borderId="0" xfId="0" applyNumberFormat="1" applyFont="1" applyFill="1" applyAlignment="1">
      <alignment horizontal="right"/>
    </xf>
    <xf numFmtId="2" fontId="4" fillId="26" borderId="6" xfId="0" applyNumberFormat="1" applyFont="1" applyFill="1" applyBorder="1" applyAlignment="1">
      <alignment vertical="center"/>
    </xf>
    <xf numFmtId="0" fontId="20" fillId="8" borderId="2" xfId="0" applyFont="1" applyFill="1" applyBorder="1" applyAlignment="1">
      <alignment horizontal="right" vertical="center" textRotation="90"/>
    </xf>
    <xf numFmtId="0" fontId="22" fillId="6" borderId="5" xfId="0" applyFont="1" applyFill="1" applyBorder="1" applyAlignment="1">
      <alignment horizontal="right" vertical="center" textRotation="90"/>
    </xf>
    <xf numFmtId="0" fontId="31" fillId="7" borderId="6" xfId="0" applyFont="1" applyFill="1" applyBorder="1" applyAlignment="1">
      <alignment horizontal="right" vertical="center" textRotation="90"/>
    </xf>
    <xf numFmtId="0" fontId="6" fillId="29" borderId="0" xfId="0" applyFont="1" applyFill="1" applyAlignment="1">
      <alignment horizontal="center" vertical="center"/>
    </xf>
    <xf numFmtId="0" fontId="36" fillId="0" borderId="29" xfId="0" applyFont="1" applyBorder="1" applyAlignment="1">
      <alignment horizontal="left" vertical="center"/>
    </xf>
    <xf numFmtId="0" fontId="17" fillId="14" borderId="27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right" vertical="center" textRotation="90"/>
    </xf>
    <xf numFmtId="0" fontId="19" fillId="12" borderId="15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right" vertical="center" textRotation="90"/>
    </xf>
    <xf numFmtId="0" fontId="19" fillId="5" borderId="3" xfId="0" applyFont="1" applyFill="1" applyBorder="1" applyAlignment="1">
      <alignment horizontal="right" vertical="center" textRotation="90"/>
    </xf>
  </cellXfs>
  <cellStyles count="1">
    <cellStyle name="Normal" xfId="0" builtinId="0"/>
  </cellStyles>
  <dxfs count="2">
    <dxf>
      <font>
        <b/>
        <i val="0"/>
        <color theme="9" tint="0.39994506668294322"/>
      </font>
      <fill>
        <patternFill patternType="solid">
          <fgColor theme="0"/>
          <bgColor theme="9" tint="0.79995117038483843"/>
        </patternFill>
      </fill>
    </dxf>
    <dxf>
      <font>
        <b/>
        <i val="0"/>
        <color rgb="FFFF999B"/>
      </font>
      <fill>
        <patternFill>
          <fgColor auto="1"/>
          <bgColor rgb="FFFFEEEE"/>
        </patternFill>
      </fill>
    </dxf>
  </dxfs>
  <tableStyles count="0" defaultTableStyle="TableStyleMedium2" defaultPivotStyle="PivotStyleLight16"/>
  <colors>
    <mruColors>
      <color rgb="FF9437FF"/>
      <color rgb="FFFFF5F5"/>
      <color rgb="FFFFEEEE"/>
      <color rgb="FFFF999B"/>
      <color rgb="FFFFF8FB"/>
      <color rgb="FFF8FFF3"/>
      <color rgb="FFF6FFF4"/>
      <color rgb="FF000000"/>
      <color rgb="FFFCF5F0"/>
      <color rgb="FFFF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76931455091358E-2"/>
          <c:y val="2.7840445351467687E-2"/>
          <c:w val="0.94037648374209037"/>
          <c:h val="0.9721595546485323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E0A-9541-BDEA-F1A66923A8E1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E0A-9541-BDEA-F1A66923A8E1}"/>
              </c:ext>
            </c:extLst>
          </c:dPt>
          <c:dPt>
            <c:idx val="2"/>
            <c:bubble3D val="0"/>
            <c:spPr>
              <a:solidFill>
                <a:srgbClr val="FF908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E0A-9541-BDEA-F1A66923A8E1}"/>
              </c:ext>
            </c:extLst>
          </c:dPt>
          <c:dPt>
            <c:idx val="3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E0A-9541-BDEA-F1A66923A8E1}"/>
              </c:ext>
            </c:extLst>
          </c:dPt>
          <c:dPt>
            <c:idx val="4"/>
            <c:bubble3D val="0"/>
            <c:spPr>
              <a:solidFill>
                <a:srgbClr val="EFE1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E0A-9541-BDEA-F1A66923A8E1}"/>
              </c:ext>
            </c:extLst>
          </c:dPt>
          <c:dPt>
            <c:idx val="5"/>
            <c:bubble3D val="0"/>
            <c:spPr>
              <a:solidFill>
                <a:srgbClr val="EAFCB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E0A-9541-BDEA-F1A66923A8E1}"/>
              </c:ext>
            </c:extLst>
          </c:dPt>
          <c:dPt>
            <c:idx val="6"/>
            <c:bubble3D val="0"/>
            <c:spPr>
              <a:solidFill>
                <a:srgbClr val="FCE5E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E0A-9541-BDEA-F1A66923A8E1}"/>
              </c:ext>
            </c:extLst>
          </c:dPt>
          <c:dPt>
            <c:idx val="7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E0A-9541-BDEA-F1A66923A8E1}"/>
              </c:ext>
            </c:extLst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E0A-9541-BDEA-F1A66923A8E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0A-9541-BDEA-F1A66923A8E1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Huis
</a:t>
                    </a:r>
                    <a:fld id="{F10A8B85-DCB4-6147-A265-D5A5D9888AED}" type="PERCENTAGE">
                      <a:rPr lang="en-US" baseline="0"/>
                      <a:pPr>
                        <a:defRPr sz="1200">
                          <a:solidFill>
                            <a:schemeClr val="accent2"/>
                          </a:solidFill>
                        </a:defRPr>
                      </a:pPr>
                      <a:t>[PERCENTAGE]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BE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E0A-9541-BDEA-F1A66923A8E1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rgbClr val="C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Kosten
</a:t>
                    </a:r>
                    <a:fld id="{05194C0B-767B-4F4C-9460-5F2A68A1C029}" type="PERCENTAGE">
                      <a:rPr lang="en-US" baseline="0"/>
                      <a:pPr>
                        <a:defRPr sz="1200">
                          <a:solidFill>
                            <a:srgbClr val="C00000"/>
                          </a:solidFill>
                        </a:defRPr>
                      </a:pPr>
                      <a:t>[PERCENTAGE]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rgbClr val="C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BE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E0A-9541-BDEA-F1A66923A8E1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accent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Voeding</a:t>
                    </a:r>
                    <a:r>
                      <a:rPr lang="en-US" baseline="0"/>
                      <a:t>
</a:t>
                    </a:r>
                    <a:fld id="{6F84C406-7D34-9C4C-846F-BB11BDD18954}" type="PERCENTAGE">
                      <a:rPr lang="en-US" baseline="0"/>
                      <a:pPr>
                        <a:defRPr sz="1200">
                          <a:solidFill>
                            <a:schemeClr val="accent4"/>
                          </a:solidFill>
                        </a:defRPr>
                      </a:pPr>
                      <a:t>[PERCENTAGE]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BE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E0A-9541-BDEA-F1A66923A8E1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rgbClr val="7030A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Verzorging
</a:t>
                    </a:r>
                    <a:fld id="{3D2C52D7-A448-4449-BD9C-B23E90A98ED0}" type="PERCENTAGE">
                      <a:rPr lang="en-US" baseline="0"/>
                      <a:pPr>
                        <a:defRPr sz="1200">
                          <a:solidFill>
                            <a:srgbClr val="7030A0"/>
                          </a:solidFill>
                        </a:defRPr>
                      </a:pPr>
                      <a:t>[PERCENTAGE]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rgbClr val="7030A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BE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AE0A-9541-BDEA-F1A66923A8E1}"/>
                </c:ext>
              </c:extLst>
            </c:dLbl>
            <c:dLbl>
              <c:idx val="5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rgbClr val="92D05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Tripjes
</a:t>
                    </a:r>
                    <a:fld id="{1EEDB759-0B83-D542-B310-B0AA3143133E}" type="PERCENTAGE">
                      <a:rPr lang="en-US" baseline="0"/>
                      <a:pPr>
                        <a:defRPr sz="1200">
                          <a:solidFill>
                            <a:srgbClr val="92D050"/>
                          </a:solidFill>
                        </a:defRPr>
                      </a:pPr>
                      <a:t>[PERCENTAGE]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rgbClr val="92D05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BE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AE0A-9541-BDEA-F1A66923A8E1}"/>
                </c:ext>
              </c:extLst>
            </c:dLbl>
            <c:dLbl>
              <c:idx val="6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rgbClr val="FF908D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Hobby
</a:t>
                    </a:r>
                    <a:fld id="{AD6FA90D-626D-494E-9B9A-F6B63C89394A}" type="PERCENTAGE">
                      <a:rPr lang="en-US" baseline="0"/>
                      <a:pPr>
                        <a:defRPr sz="1200">
                          <a:solidFill>
                            <a:srgbClr val="FF908D"/>
                          </a:solidFill>
                        </a:defRPr>
                      </a:pPr>
                      <a:t>[PERCENTAGE]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rgbClr val="FF908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BE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AE0A-9541-BDEA-F1A66923A8E1}"/>
                </c:ext>
              </c:extLst>
            </c:dLbl>
            <c:dLbl>
              <c:idx val="7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accent5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Transport</a:t>
                    </a:r>
                    <a:r>
                      <a:rPr lang="en-US" baseline="0"/>
                      <a:t>
</a:t>
                    </a:r>
                    <a:fld id="{0AC772D2-3BE4-7945-A112-59E502FE9569}" type="PERCENTAGE">
                      <a:rPr lang="en-US" baseline="0"/>
                      <a:pPr>
                        <a:defRPr sz="1200">
                          <a:solidFill>
                            <a:schemeClr val="accent5"/>
                          </a:solidFill>
                        </a:defRPr>
                      </a:pPr>
                      <a:t>[PERCENTAGE]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BE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AE0A-9541-BDEA-F1A66923A8E1}"/>
                </c:ext>
              </c:extLst>
            </c:dLbl>
            <c:dLbl>
              <c:idx val="8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Huisdier</a:t>
                    </a:r>
                    <a:r>
                      <a:rPr lang="en-US" baseline="0"/>
                      <a:t>
</a:t>
                    </a:r>
                    <a:fld id="{4649ADC4-48B3-BE46-86AB-B923FD478ED1}" type="PERCENTAGE">
                      <a:rPr lang="en-US" baseline="0"/>
                      <a:pPr>
                        <a:defRPr sz="120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</a:defRPr>
                      </a:pPr>
                      <a:t>[PERCENTAGE]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BE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AE0A-9541-BDEA-F1A66923A8E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BE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('2024'!$P$15,'2024'!$P$45,'2024'!$P$24,'2024'!$P$50,'2024'!$P$78,'2024'!$P$56,'2024'!$P$67,'2024'!$P$86,'2024'!$P$91)</c:f>
              <c:numCache>
                <c:formatCode>0</c:formatCode>
                <c:ptCount val="9"/>
                <c:pt idx="0">
                  <c:v>0</c:v>
                </c:pt>
                <c:pt idx="1">
                  <c:v>800</c:v>
                </c:pt>
                <c:pt idx="2">
                  <c:v>105</c:v>
                </c:pt>
                <c:pt idx="3">
                  <c:v>100</c:v>
                </c:pt>
                <c:pt idx="4">
                  <c:v>50</c:v>
                </c:pt>
                <c:pt idx="5">
                  <c:v>25</c:v>
                </c:pt>
                <c:pt idx="6">
                  <c:v>25</c:v>
                </c:pt>
                <c:pt idx="7">
                  <c:v>50</c:v>
                </c:pt>
                <c:pt idx="8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E0A-9541-BDEA-F1A66923A8E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B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svg"/><Relationship Id="rId18" Type="http://schemas.openxmlformats.org/officeDocument/2006/relationships/image" Target="../media/image17.png"/><Relationship Id="rId26" Type="http://schemas.openxmlformats.org/officeDocument/2006/relationships/image" Target="../media/image25.png"/><Relationship Id="rId3" Type="http://schemas.openxmlformats.org/officeDocument/2006/relationships/image" Target="../media/image2.svg"/><Relationship Id="rId21" Type="http://schemas.openxmlformats.org/officeDocument/2006/relationships/image" Target="../media/image20.svg"/><Relationship Id="rId7" Type="http://schemas.openxmlformats.org/officeDocument/2006/relationships/image" Target="../media/image6.svg"/><Relationship Id="rId12" Type="http://schemas.openxmlformats.org/officeDocument/2006/relationships/image" Target="../media/image11.png"/><Relationship Id="rId17" Type="http://schemas.openxmlformats.org/officeDocument/2006/relationships/image" Target="../media/image16.svg"/><Relationship Id="rId25" Type="http://schemas.openxmlformats.org/officeDocument/2006/relationships/image" Target="../media/image24.svg"/><Relationship Id="rId2" Type="http://schemas.openxmlformats.org/officeDocument/2006/relationships/image" Target="../media/image1.png"/><Relationship Id="rId16" Type="http://schemas.openxmlformats.org/officeDocument/2006/relationships/image" Target="../media/image15.png"/><Relationship Id="rId20" Type="http://schemas.openxmlformats.org/officeDocument/2006/relationships/image" Target="../media/image19.png"/><Relationship Id="rId29" Type="http://schemas.openxmlformats.org/officeDocument/2006/relationships/image" Target="../media/image28.svg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11" Type="http://schemas.openxmlformats.org/officeDocument/2006/relationships/image" Target="../media/image10.svg"/><Relationship Id="rId24" Type="http://schemas.openxmlformats.org/officeDocument/2006/relationships/image" Target="../media/image23.png"/><Relationship Id="rId5" Type="http://schemas.openxmlformats.org/officeDocument/2006/relationships/image" Target="../media/image4.svg"/><Relationship Id="rId15" Type="http://schemas.openxmlformats.org/officeDocument/2006/relationships/image" Target="../media/image14.svg"/><Relationship Id="rId23" Type="http://schemas.openxmlformats.org/officeDocument/2006/relationships/image" Target="../media/image22.svg"/><Relationship Id="rId28" Type="http://schemas.openxmlformats.org/officeDocument/2006/relationships/image" Target="../media/image27.png"/><Relationship Id="rId10" Type="http://schemas.openxmlformats.org/officeDocument/2006/relationships/image" Target="../media/image9.png"/><Relationship Id="rId19" Type="http://schemas.openxmlformats.org/officeDocument/2006/relationships/image" Target="../media/image18.svg"/><Relationship Id="rId4" Type="http://schemas.openxmlformats.org/officeDocument/2006/relationships/image" Target="../media/image3.png"/><Relationship Id="rId9" Type="http://schemas.openxmlformats.org/officeDocument/2006/relationships/image" Target="../media/image8.svg"/><Relationship Id="rId14" Type="http://schemas.openxmlformats.org/officeDocument/2006/relationships/image" Target="../media/image13.png"/><Relationship Id="rId22" Type="http://schemas.openxmlformats.org/officeDocument/2006/relationships/image" Target="../media/image21.png"/><Relationship Id="rId27" Type="http://schemas.openxmlformats.org/officeDocument/2006/relationships/image" Target="../media/image26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509052</xdr:colOff>
      <xdr:row>2</xdr:row>
      <xdr:rowOff>22087</xdr:rowOff>
    </xdr:from>
    <xdr:to>
      <xdr:col>32</xdr:col>
      <xdr:colOff>116611</xdr:colOff>
      <xdr:row>52</xdr:row>
      <xdr:rowOff>49694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AAE78B7E-21A6-9A28-CD9B-0E82803256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105318</xdr:colOff>
      <xdr:row>46</xdr:row>
      <xdr:rowOff>101600</xdr:rowOff>
    </xdr:from>
    <xdr:to>
      <xdr:col>1</xdr:col>
      <xdr:colOff>860053</xdr:colOff>
      <xdr:row>49</xdr:row>
      <xdr:rowOff>139700</xdr:rowOff>
    </xdr:to>
    <xdr:pic>
      <xdr:nvPicPr>
        <xdr:cNvPr id="2" name="Graphic 1" descr="Taco outline">
          <a:extLst>
            <a:ext uri="{FF2B5EF4-FFF2-40B4-BE49-F238E27FC236}">
              <a16:creationId xmlns:a16="http://schemas.microsoft.com/office/drawing/2014/main" id="{F041EE58-B685-FF4D-A908-8C22E3CDF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37118" y="9588500"/>
          <a:ext cx="754735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170366</xdr:colOff>
      <xdr:row>81</xdr:row>
      <xdr:rowOff>10173</xdr:rowOff>
    </xdr:from>
    <xdr:to>
      <xdr:col>1</xdr:col>
      <xdr:colOff>851830</xdr:colOff>
      <xdr:row>84</xdr:row>
      <xdr:rowOff>85691</xdr:rowOff>
    </xdr:to>
    <xdr:pic>
      <xdr:nvPicPr>
        <xdr:cNvPr id="3" name="Graphic 2" descr="Taxi outline">
          <a:extLst>
            <a:ext uri="{FF2B5EF4-FFF2-40B4-BE49-F238E27FC236}">
              <a16:creationId xmlns:a16="http://schemas.microsoft.com/office/drawing/2014/main" id="{A40C2B3F-2FDC-BD47-9F66-A66ABCFBD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602166" y="16659873"/>
          <a:ext cx="681464" cy="685118"/>
        </a:xfrm>
        <a:prstGeom prst="rect">
          <a:avLst/>
        </a:prstGeom>
      </xdr:spPr>
    </xdr:pic>
    <xdr:clientData/>
  </xdr:twoCellAnchor>
  <xdr:twoCellAnchor editAs="oneCell">
    <xdr:from>
      <xdr:col>1</xdr:col>
      <xdr:colOff>229530</xdr:colOff>
      <xdr:row>71</xdr:row>
      <xdr:rowOff>180660</xdr:rowOff>
    </xdr:from>
    <xdr:to>
      <xdr:col>1</xdr:col>
      <xdr:colOff>756116</xdr:colOff>
      <xdr:row>74</xdr:row>
      <xdr:rowOff>101364</xdr:rowOff>
    </xdr:to>
    <xdr:pic>
      <xdr:nvPicPr>
        <xdr:cNvPr id="4" name="Graphic 3" descr="Care outline">
          <a:extLst>
            <a:ext uri="{FF2B5EF4-FFF2-40B4-BE49-F238E27FC236}">
              <a16:creationId xmlns:a16="http://schemas.microsoft.com/office/drawing/2014/main" id="{BEBE58AB-9A8D-744C-8723-FF1ADEED6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661330" y="14798360"/>
          <a:ext cx="526586" cy="530304"/>
        </a:xfrm>
        <a:prstGeom prst="rect">
          <a:avLst/>
        </a:prstGeom>
      </xdr:spPr>
    </xdr:pic>
    <xdr:clientData/>
  </xdr:twoCellAnchor>
  <xdr:twoCellAnchor editAs="oneCell">
    <xdr:from>
      <xdr:col>1</xdr:col>
      <xdr:colOff>187922</xdr:colOff>
      <xdr:row>11</xdr:row>
      <xdr:rowOff>212901</xdr:rowOff>
    </xdr:from>
    <xdr:to>
      <xdr:col>1</xdr:col>
      <xdr:colOff>853897</xdr:colOff>
      <xdr:row>15</xdr:row>
      <xdr:rowOff>16552</xdr:rowOff>
    </xdr:to>
    <xdr:pic>
      <xdr:nvPicPr>
        <xdr:cNvPr id="5" name="Graphic 4" descr="Piggy Bank outline">
          <a:extLst>
            <a:ext uri="{FF2B5EF4-FFF2-40B4-BE49-F238E27FC236}">
              <a16:creationId xmlns:a16="http://schemas.microsoft.com/office/drawing/2014/main" id="{FC63287C-4F29-B448-A988-68EC5F39F1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619722" y="2867201"/>
          <a:ext cx="665975" cy="654551"/>
        </a:xfrm>
        <a:prstGeom prst="rect">
          <a:avLst/>
        </a:prstGeom>
      </xdr:spPr>
    </xdr:pic>
    <xdr:clientData/>
  </xdr:twoCellAnchor>
  <xdr:twoCellAnchor editAs="oneCell">
    <xdr:from>
      <xdr:col>1</xdr:col>
      <xdr:colOff>298807</xdr:colOff>
      <xdr:row>88</xdr:row>
      <xdr:rowOff>108913</xdr:rowOff>
    </xdr:from>
    <xdr:to>
      <xdr:col>1</xdr:col>
      <xdr:colOff>826699</xdr:colOff>
      <xdr:row>91</xdr:row>
      <xdr:rowOff>24889</xdr:rowOff>
    </xdr:to>
    <xdr:pic>
      <xdr:nvPicPr>
        <xdr:cNvPr id="6" name="Graphic 5" descr="Kitten outline">
          <a:extLst>
            <a:ext uri="{FF2B5EF4-FFF2-40B4-BE49-F238E27FC236}">
              <a16:creationId xmlns:a16="http://schemas.microsoft.com/office/drawing/2014/main" id="{1BE18889-6657-E243-93D7-B2ED05060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1"/>
            </a:ext>
          </a:extLst>
        </a:blip>
        <a:stretch>
          <a:fillRect/>
        </a:stretch>
      </xdr:blipFill>
      <xdr:spPr>
        <a:xfrm>
          <a:off x="730607" y="18181013"/>
          <a:ext cx="527892" cy="525576"/>
        </a:xfrm>
        <a:prstGeom prst="rect">
          <a:avLst/>
        </a:prstGeom>
      </xdr:spPr>
    </xdr:pic>
    <xdr:clientData/>
  </xdr:twoCellAnchor>
  <xdr:twoCellAnchor editAs="oneCell">
    <xdr:from>
      <xdr:col>1</xdr:col>
      <xdr:colOff>93939</xdr:colOff>
      <xdr:row>59</xdr:row>
      <xdr:rowOff>143584</xdr:rowOff>
    </xdr:from>
    <xdr:to>
      <xdr:col>1</xdr:col>
      <xdr:colOff>828651</xdr:colOff>
      <xdr:row>63</xdr:row>
      <xdr:rowOff>76831</xdr:rowOff>
    </xdr:to>
    <xdr:pic>
      <xdr:nvPicPr>
        <xdr:cNvPr id="7" name="Graphic 6" descr="Game controller outline">
          <a:extLst>
            <a:ext uri="{FF2B5EF4-FFF2-40B4-BE49-F238E27FC236}">
              <a16:creationId xmlns:a16="http://schemas.microsoft.com/office/drawing/2014/main" id="{3417DEF2-56B5-344C-83D5-1A03FE4E76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3"/>
            </a:ext>
          </a:extLst>
        </a:blip>
        <a:stretch>
          <a:fillRect/>
        </a:stretch>
      </xdr:blipFill>
      <xdr:spPr>
        <a:xfrm>
          <a:off x="525739" y="12284784"/>
          <a:ext cx="734712" cy="746047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26</xdr:row>
      <xdr:rowOff>25400</xdr:rowOff>
    </xdr:from>
    <xdr:to>
      <xdr:col>1</xdr:col>
      <xdr:colOff>774700</xdr:colOff>
      <xdr:row>28</xdr:row>
      <xdr:rowOff>165101</xdr:rowOff>
    </xdr:to>
    <xdr:pic>
      <xdr:nvPicPr>
        <xdr:cNvPr id="8" name="Graphic 7" descr="Home1 outline">
          <a:extLst>
            <a:ext uri="{FF2B5EF4-FFF2-40B4-BE49-F238E27FC236}">
              <a16:creationId xmlns:a16="http://schemas.microsoft.com/office/drawing/2014/main" id="{9D9B8B44-7C22-4F44-88E0-850B2D0A1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5"/>
            </a:ext>
          </a:extLst>
        </a:blip>
        <a:stretch>
          <a:fillRect/>
        </a:stretch>
      </xdr:blipFill>
      <xdr:spPr>
        <a:xfrm>
          <a:off x="660400" y="5816600"/>
          <a:ext cx="546100" cy="546101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39</xdr:row>
      <xdr:rowOff>127000</xdr:rowOff>
    </xdr:from>
    <xdr:to>
      <xdr:col>1</xdr:col>
      <xdr:colOff>774700</xdr:colOff>
      <xdr:row>42</xdr:row>
      <xdr:rowOff>101600</xdr:rowOff>
    </xdr:to>
    <xdr:pic>
      <xdr:nvPicPr>
        <xdr:cNvPr id="9" name="Graphic 8" descr="Couch outline">
          <a:extLst>
            <a:ext uri="{FF2B5EF4-FFF2-40B4-BE49-F238E27FC236}">
              <a16:creationId xmlns:a16="http://schemas.microsoft.com/office/drawing/2014/main" id="{0D7AD8DF-2113-4241-A810-0E44BAF4F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7"/>
            </a:ext>
          </a:extLst>
        </a:blip>
        <a:stretch>
          <a:fillRect/>
        </a:stretch>
      </xdr:blipFill>
      <xdr:spPr>
        <a:xfrm>
          <a:off x="622300" y="8242300"/>
          <a:ext cx="584200" cy="584200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32</xdr:row>
      <xdr:rowOff>165100</xdr:rowOff>
    </xdr:from>
    <xdr:to>
      <xdr:col>1</xdr:col>
      <xdr:colOff>787400</xdr:colOff>
      <xdr:row>35</xdr:row>
      <xdr:rowOff>114300</xdr:rowOff>
    </xdr:to>
    <xdr:pic>
      <xdr:nvPicPr>
        <xdr:cNvPr id="10" name="Graphic 9" descr="Mining tools outline">
          <a:extLst>
            <a:ext uri="{FF2B5EF4-FFF2-40B4-BE49-F238E27FC236}">
              <a16:creationId xmlns:a16="http://schemas.microsoft.com/office/drawing/2014/main" id="{AEF3D42B-76DE-C743-87D6-DB0A32025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9"/>
            </a:ext>
          </a:extLst>
        </a:blip>
        <a:stretch>
          <a:fillRect/>
        </a:stretch>
      </xdr:blipFill>
      <xdr:spPr>
        <a:xfrm>
          <a:off x="660400" y="7023100"/>
          <a:ext cx="558800" cy="558800"/>
        </a:xfrm>
        <a:prstGeom prst="rect">
          <a:avLst/>
        </a:prstGeom>
      </xdr:spPr>
    </xdr:pic>
    <xdr:clientData/>
  </xdr:twoCellAnchor>
  <xdr:twoCellAnchor editAs="oneCell">
    <xdr:from>
      <xdr:col>1</xdr:col>
      <xdr:colOff>88900</xdr:colOff>
      <xdr:row>87</xdr:row>
      <xdr:rowOff>63500</xdr:rowOff>
    </xdr:from>
    <xdr:to>
      <xdr:col>1</xdr:col>
      <xdr:colOff>520700</xdr:colOff>
      <xdr:row>89</xdr:row>
      <xdr:rowOff>88900</xdr:rowOff>
    </xdr:to>
    <xdr:pic>
      <xdr:nvPicPr>
        <xdr:cNvPr id="11" name="Graphic 10" descr="Cat outline">
          <a:extLst>
            <a:ext uri="{FF2B5EF4-FFF2-40B4-BE49-F238E27FC236}">
              <a16:creationId xmlns:a16="http://schemas.microsoft.com/office/drawing/2014/main" id="{C2B911E5-7355-494E-BEEB-1847709329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1"/>
            </a:ext>
          </a:extLst>
        </a:blip>
        <a:stretch>
          <a:fillRect/>
        </a:stretch>
      </xdr:blipFill>
      <xdr:spPr>
        <a:xfrm>
          <a:off x="520700" y="17932400"/>
          <a:ext cx="431800" cy="431800"/>
        </a:xfrm>
        <a:prstGeom prst="rect">
          <a:avLst/>
        </a:prstGeom>
      </xdr:spPr>
    </xdr:pic>
    <xdr:clientData/>
  </xdr:twoCellAnchor>
  <xdr:oneCellAnchor>
    <xdr:from>
      <xdr:col>1</xdr:col>
      <xdr:colOff>114300</xdr:colOff>
      <xdr:row>18</xdr:row>
      <xdr:rowOff>165100</xdr:rowOff>
    </xdr:from>
    <xdr:ext cx="698500" cy="698500"/>
    <xdr:pic>
      <xdr:nvPicPr>
        <xdr:cNvPr id="12" name="Graphic 11" descr="Continuous Improvement outline">
          <a:extLst>
            <a:ext uri="{FF2B5EF4-FFF2-40B4-BE49-F238E27FC236}">
              <a16:creationId xmlns:a16="http://schemas.microsoft.com/office/drawing/2014/main" id="{5CF6B093-C9AA-AE44-89E3-328363D61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3"/>
            </a:ext>
          </a:extLst>
        </a:blip>
        <a:stretch>
          <a:fillRect/>
        </a:stretch>
      </xdr:blipFill>
      <xdr:spPr>
        <a:xfrm>
          <a:off x="546100" y="4318000"/>
          <a:ext cx="698500" cy="698500"/>
        </a:xfrm>
        <a:prstGeom prst="rect">
          <a:avLst/>
        </a:prstGeom>
      </xdr:spPr>
    </xdr:pic>
    <xdr:clientData/>
  </xdr:oneCellAnchor>
  <xdr:twoCellAnchor editAs="oneCell">
    <xdr:from>
      <xdr:col>1</xdr:col>
      <xdr:colOff>254000</xdr:colOff>
      <xdr:row>5</xdr:row>
      <xdr:rowOff>101600</xdr:rowOff>
    </xdr:from>
    <xdr:to>
      <xdr:col>1</xdr:col>
      <xdr:colOff>812800</xdr:colOff>
      <xdr:row>8</xdr:row>
      <xdr:rowOff>50800</xdr:rowOff>
    </xdr:to>
    <xdr:pic>
      <xdr:nvPicPr>
        <xdr:cNvPr id="13" name="Graphic 12" descr="Coins outline">
          <a:extLst>
            <a:ext uri="{FF2B5EF4-FFF2-40B4-BE49-F238E27FC236}">
              <a16:creationId xmlns:a16="http://schemas.microsoft.com/office/drawing/2014/main" id="{16DC9671-9EF9-B34E-9581-CECBEF3BD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5"/>
            </a:ext>
          </a:extLst>
        </a:blip>
        <a:stretch>
          <a:fillRect/>
        </a:stretch>
      </xdr:blipFill>
      <xdr:spPr>
        <a:xfrm>
          <a:off x="685800" y="1536700"/>
          <a:ext cx="558800" cy="558800"/>
        </a:xfrm>
        <a:prstGeom prst="rect">
          <a:avLst/>
        </a:prstGeom>
      </xdr:spPr>
    </xdr:pic>
    <xdr:clientData/>
  </xdr:twoCellAnchor>
  <xdr:twoCellAnchor editAs="oneCell">
    <xdr:from>
      <xdr:col>1</xdr:col>
      <xdr:colOff>251604</xdr:colOff>
      <xdr:row>103</xdr:row>
      <xdr:rowOff>11980</xdr:rowOff>
    </xdr:from>
    <xdr:to>
      <xdr:col>1</xdr:col>
      <xdr:colOff>646981</xdr:colOff>
      <xdr:row>105</xdr:row>
      <xdr:rowOff>477</xdr:rowOff>
    </xdr:to>
    <xdr:pic>
      <xdr:nvPicPr>
        <xdr:cNvPr id="14" name="Graphic 13" descr="Store outline">
          <a:extLst>
            <a:ext uri="{FF2B5EF4-FFF2-40B4-BE49-F238E27FC236}">
              <a16:creationId xmlns:a16="http://schemas.microsoft.com/office/drawing/2014/main" id="{6FE737EB-B25A-F94E-ACD7-E6C13AEE9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7"/>
            </a:ext>
          </a:extLst>
        </a:blip>
        <a:stretch>
          <a:fillRect/>
        </a:stretch>
      </xdr:blipFill>
      <xdr:spPr>
        <a:xfrm>
          <a:off x="683404" y="21284480"/>
          <a:ext cx="395377" cy="394897"/>
        </a:xfrm>
        <a:prstGeom prst="rect">
          <a:avLst/>
        </a:prstGeom>
      </xdr:spPr>
    </xdr:pic>
    <xdr:clientData/>
  </xdr:twoCellAnchor>
  <xdr:twoCellAnchor editAs="oneCell">
    <xdr:from>
      <xdr:col>1</xdr:col>
      <xdr:colOff>139700</xdr:colOff>
      <xdr:row>51</xdr:row>
      <xdr:rowOff>139700</xdr:rowOff>
    </xdr:from>
    <xdr:to>
      <xdr:col>1</xdr:col>
      <xdr:colOff>850900</xdr:colOff>
      <xdr:row>55</xdr:row>
      <xdr:rowOff>38100</xdr:rowOff>
    </xdr:to>
    <xdr:pic>
      <xdr:nvPicPr>
        <xdr:cNvPr id="25" name="Graphic 24" descr="Map with pin outline">
          <a:extLst>
            <a:ext uri="{FF2B5EF4-FFF2-40B4-BE49-F238E27FC236}">
              <a16:creationId xmlns:a16="http://schemas.microsoft.com/office/drawing/2014/main" id="{2D3FAC40-B7BD-C44F-8C4F-5DF265E6D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9"/>
            </a:ext>
          </a:extLst>
        </a:blip>
        <a:stretch>
          <a:fillRect/>
        </a:stretch>
      </xdr:blipFill>
      <xdr:spPr>
        <a:xfrm>
          <a:off x="571500" y="10642600"/>
          <a:ext cx="711200" cy="711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152DB-7BF4-414F-86F8-420D0E97A3BA}">
  <dimension ref="A1:W109"/>
  <sheetViews>
    <sheetView showGridLines="0" showZeros="0" tabSelected="1" zoomScale="92" zoomScaleNormal="92" workbookViewId="0">
      <pane ySplit="1" topLeftCell="A2" activePane="bottomLeft" state="frozen"/>
      <selection activeCell="O7" sqref="O7"/>
      <selection pane="bottomLeft" activeCell="D53" sqref="D53"/>
    </sheetView>
  </sheetViews>
  <sheetFormatPr baseColWidth="10" defaultColWidth="10.83203125" defaultRowHeight="19" x14ac:dyDescent="0.2"/>
  <cols>
    <col min="1" max="1" width="5.6640625" customWidth="1"/>
    <col min="2" max="2" width="12.6640625" style="3" customWidth="1"/>
    <col min="3" max="3" width="14.5" style="4" bestFit="1" customWidth="1"/>
    <col min="4" max="7" width="8.83203125" customWidth="1"/>
    <col min="8" max="8" width="9.1640625" customWidth="1"/>
    <col min="9" max="14" width="8.83203125" customWidth="1"/>
    <col min="15" max="15" width="8.83203125" style="58" customWidth="1"/>
    <col min="16" max="16" width="11.1640625" style="123" customWidth="1"/>
    <col min="17" max="17" width="7.6640625" style="202" customWidth="1"/>
    <col min="18" max="18" width="55.6640625" style="88" customWidth="1"/>
    <col min="20" max="20" width="0" hidden="1" customWidth="1"/>
  </cols>
  <sheetData>
    <row r="1" spans="1:18" s="2" customFormat="1" ht="46" customHeight="1" x14ac:dyDescent="0.2">
      <c r="A1" s="142"/>
      <c r="B1" s="239"/>
      <c r="C1" s="239"/>
      <c r="D1" s="143" t="s">
        <v>33</v>
      </c>
      <c r="E1" s="143" t="s">
        <v>34</v>
      </c>
      <c r="F1" s="143" t="s">
        <v>1</v>
      </c>
      <c r="G1" s="143" t="s">
        <v>2</v>
      </c>
      <c r="H1" s="143" t="s">
        <v>3</v>
      </c>
      <c r="I1" s="143" t="s">
        <v>4</v>
      </c>
      <c r="J1" s="143" t="s">
        <v>5</v>
      </c>
      <c r="K1" s="143" t="s">
        <v>35</v>
      </c>
      <c r="L1" s="143" t="s">
        <v>36</v>
      </c>
      <c r="M1" s="143" t="s">
        <v>37</v>
      </c>
      <c r="N1" s="143" t="s">
        <v>38</v>
      </c>
      <c r="O1" s="144" t="s">
        <v>39</v>
      </c>
      <c r="P1" s="145" t="s">
        <v>73</v>
      </c>
      <c r="Q1" s="146" t="s">
        <v>72</v>
      </c>
      <c r="R1" s="147" t="s">
        <v>71</v>
      </c>
    </row>
    <row r="2" spans="1:18" s="2" customFormat="1" ht="19" customHeight="1" x14ac:dyDescent="0.2">
      <c r="B2" s="3"/>
      <c r="C2" s="4"/>
      <c r="D2" s="5"/>
      <c r="E2" s="1"/>
      <c r="F2" s="1"/>
      <c r="G2" s="1"/>
      <c r="H2" s="1"/>
      <c r="I2" s="1"/>
      <c r="J2" s="1"/>
      <c r="K2" s="1"/>
      <c r="L2" s="1"/>
      <c r="M2" s="1"/>
      <c r="N2" s="1"/>
      <c r="O2" s="58"/>
      <c r="P2" s="89"/>
      <c r="Q2" s="202"/>
      <c r="R2" s="87"/>
    </row>
    <row r="3" spans="1:18" ht="16" customHeight="1" x14ac:dyDescent="0.2">
      <c r="B3" s="240"/>
      <c r="C3" s="82" t="s">
        <v>6</v>
      </c>
      <c r="D3" s="84">
        <v>5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90">
        <f t="shared" ref="P3:P11" si="0">SUM(D3:O3)</f>
        <v>5</v>
      </c>
      <c r="Q3" s="203">
        <f>AVERAGE(D3:O3)</f>
        <v>5</v>
      </c>
    </row>
    <row r="4" spans="1:18" ht="16" customHeight="1" x14ac:dyDescent="0.2">
      <c r="B4" s="240"/>
      <c r="C4" s="185" t="s">
        <v>7</v>
      </c>
      <c r="D4" s="186"/>
      <c r="E4" s="187"/>
      <c r="F4" s="187"/>
      <c r="G4" s="231"/>
      <c r="H4" s="187"/>
      <c r="I4" s="187"/>
      <c r="J4" s="187"/>
      <c r="K4" s="187"/>
      <c r="L4" s="187"/>
      <c r="M4" s="187"/>
      <c r="N4" s="187"/>
      <c r="O4" s="188"/>
      <c r="P4" s="90">
        <f t="shared" si="0"/>
        <v>0</v>
      </c>
      <c r="Q4" s="203"/>
    </row>
    <row r="5" spans="1:18" ht="16" customHeight="1" x14ac:dyDescent="0.2">
      <c r="B5" s="240"/>
      <c r="C5" s="82" t="s">
        <v>81</v>
      </c>
      <c r="D5" s="84"/>
      <c r="E5" s="5"/>
      <c r="F5" s="5"/>
      <c r="G5" s="5"/>
      <c r="H5" s="5"/>
      <c r="I5" s="5"/>
      <c r="J5" s="5"/>
      <c r="K5" s="5"/>
      <c r="L5" s="5"/>
      <c r="M5" s="5"/>
      <c r="N5" s="5"/>
      <c r="O5" s="60"/>
      <c r="P5" s="90">
        <f t="shared" si="0"/>
        <v>0</v>
      </c>
      <c r="Q5" s="203"/>
    </row>
    <row r="6" spans="1:18" ht="16" customHeight="1" x14ac:dyDescent="0.2">
      <c r="B6" s="240"/>
      <c r="C6" s="185" t="s">
        <v>40</v>
      </c>
      <c r="D6" s="186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8"/>
      <c r="P6" s="90">
        <f t="shared" si="0"/>
        <v>0</v>
      </c>
      <c r="Q6" s="203"/>
    </row>
    <row r="7" spans="1:18" ht="16" customHeight="1" x14ac:dyDescent="0.2">
      <c r="B7" s="240"/>
      <c r="C7" s="82" t="s">
        <v>17</v>
      </c>
      <c r="D7" s="84"/>
      <c r="E7" s="5"/>
      <c r="F7" s="5"/>
      <c r="G7" s="5"/>
      <c r="H7" s="5"/>
      <c r="I7" s="5"/>
      <c r="J7" s="5"/>
      <c r="K7" s="5"/>
      <c r="L7" s="5"/>
      <c r="M7" s="5"/>
      <c r="N7" s="5"/>
      <c r="O7" s="60"/>
      <c r="P7" s="90">
        <f t="shared" si="0"/>
        <v>0</v>
      </c>
      <c r="Q7" s="203"/>
    </row>
    <row r="8" spans="1:18" ht="16" customHeight="1" x14ac:dyDescent="0.2">
      <c r="B8" s="240"/>
      <c r="C8" s="185" t="s">
        <v>11</v>
      </c>
      <c r="D8" s="186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8"/>
      <c r="P8" s="90">
        <f t="shared" si="0"/>
        <v>0</v>
      </c>
      <c r="Q8" s="203"/>
    </row>
    <row r="9" spans="1:18" ht="16" customHeight="1" x14ac:dyDescent="0.2">
      <c r="B9" s="240"/>
      <c r="C9" s="82" t="s">
        <v>56</v>
      </c>
      <c r="D9" s="84"/>
      <c r="E9" s="5"/>
      <c r="F9" s="5"/>
      <c r="G9" s="5"/>
      <c r="H9" s="5"/>
      <c r="I9" s="5"/>
      <c r="J9" s="5"/>
      <c r="K9" s="5"/>
      <c r="L9" s="5"/>
      <c r="M9" s="5"/>
      <c r="N9" s="5"/>
      <c r="O9" s="60"/>
      <c r="P9" s="90">
        <f t="shared" si="0"/>
        <v>0</v>
      </c>
      <c r="Q9" s="203" t="e">
        <f>AVERAGE(D9:O9)</f>
        <v>#DIV/0!</v>
      </c>
    </row>
    <row r="10" spans="1:18" ht="16" customHeight="1" x14ac:dyDescent="0.2">
      <c r="B10" s="240"/>
      <c r="C10" s="185" t="s">
        <v>42</v>
      </c>
      <c r="D10" s="186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8"/>
      <c r="P10" s="90">
        <f t="shared" si="0"/>
        <v>0</v>
      </c>
      <c r="Q10" s="203"/>
    </row>
    <row r="11" spans="1:18" ht="16" customHeight="1" x14ac:dyDescent="0.2">
      <c r="B11" s="240"/>
      <c r="C11" s="83" t="s">
        <v>44</v>
      </c>
      <c r="D11" s="193">
        <f t="shared" ref="D11:N11" si="1">SUM(D3:D10)</f>
        <v>5</v>
      </c>
      <c r="E11" s="194">
        <f t="shared" si="1"/>
        <v>0</v>
      </c>
      <c r="F11" s="194">
        <f t="shared" si="1"/>
        <v>0</v>
      </c>
      <c r="G11" s="194">
        <f t="shared" si="1"/>
        <v>0</v>
      </c>
      <c r="H11" s="194">
        <f t="shared" si="1"/>
        <v>0</v>
      </c>
      <c r="I11" s="194">
        <f t="shared" si="1"/>
        <v>0</v>
      </c>
      <c r="J11" s="194">
        <f t="shared" si="1"/>
        <v>0</v>
      </c>
      <c r="K11" s="194">
        <f t="shared" si="1"/>
        <v>0</v>
      </c>
      <c r="L11" s="194">
        <f t="shared" si="1"/>
        <v>0</v>
      </c>
      <c r="M11" s="194">
        <f t="shared" si="1"/>
        <v>0</v>
      </c>
      <c r="N11" s="194">
        <f t="shared" si="1"/>
        <v>0</v>
      </c>
      <c r="O11" s="195">
        <f>SUM(O3:O10)</f>
        <v>0</v>
      </c>
      <c r="P11" s="91">
        <f t="shared" si="0"/>
        <v>5</v>
      </c>
      <c r="Q11" s="204">
        <f>AVERAGE(D11:O11)</f>
        <v>0.41666666666666669</v>
      </c>
    </row>
    <row r="12" spans="1:18" x14ac:dyDescent="0.2">
      <c r="D12" s="5"/>
      <c r="E12" s="1"/>
      <c r="F12" s="1"/>
      <c r="G12" s="1"/>
      <c r="H12" s="1"/>
      <c r="I12" s="1"/>
      <c r="J12" s="1"/>
      <c r="K12" s="1"/>
      <c r="L12" s="1"/>
      <c r="M12" s="1"/>
      <c r="N12" s="1"/>
      <c r="P12" s="89"/>
    </row>
    <row r="13" spans="1:18" ht="16" customHeight="1" x14ac:dyDescent="0.2">
      <c r="B13" s="241"/>
      <c r="C13" s="13" t="s">
        <v>79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148"/>
      <c r="P13" s="92">
        <f t="shared" ref="P13:P49" si="2">SUM(D13:O13)</f>
        <v>0</v>
      </c>
      <c r="Q13" s="203"/>
    </row>
    <row r="14" spans="1:18" ht="16" x14ac:dyDescent="0.2">
      <c r="B14" s="241"/>
      <c r="C14" s="182" t="s">
        <v>10</v>
      </c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4"/>
      <c r="P14" s="92">
        <f t="shared" si="2"/>
        <v>0</v>
      </c>
      <c r="Q14" s="203"/>
    </row>
    <row r="15" spans="1:18" ht="16" x14ac:dyDescent="0.2">
      <c r="B15" s="241"/>
      <c r="C15" s="15" t="s">
        <v>44</v>
      </c>
      <c r="D15" s="191">
        <f>SUM(D13:D14)</f>
        <v>0</v>
      </c>
      <c r="E15" s="191">
        <f t="shared" ref="E15:O15" si="3">SUM(E13:E14)</f>
        <v>0</v>
      </c>
      <c r="F15" s="191">
        <f t="shared" si="3"/>
        <v>0</v>
      </c>
      <c r="G15" s="191">
        <f t="shared" si="3"/>
        <v>0</v>
      </c>
      <c r="H15" s="191">
        <f t="shared" si="3"/>
        <v>0</v>
      </c>
      <c r="I15" s="191">
        <f t="shared" si="3"/>
        <v>0</v>
      </c>
      <c r="J15" s="191">
        <f t="shared" si="3"/>
        <v>0</v>
      </c>
      <c r="K15" s="191">
        <f t="shared" si="3"/>
        <v>0</v>
      </c>
      <c r="L15" s="191">
        <f t="shared" si="3"/>
        <v>0</v>
      </c>
      <c r="M15" s="191">
        <f t="shared" si="3"/>
        <v>0</v>
      </c>
      <c r="N15" s="191">
        <f t="shared" si="3"/>
        <v>0</v>
      </c>
      <c r="O15" s="192">
        <f t="shared" si="3"/>
        <v>0</v>
      </c>
      <c r="P15" s="93">
        <f>SUM(D15:O15)</f>
        <v>0</v>
      </c>
      <c r="Q15" s="204"/>
    </row>
    <row r="16" spans="1:18" ht="16" x14ac:dyDescent="0.2">
      <c r="B16" s="128"/>
      <c r="C16" s="129"/>
      <c r="D16" s="130"/>
      <c r="E16" s="131"/>
      <c r="F16" s="131"/>
      <c r="G16" s="131"/>
      <c r="H16" s="131"/>
      <c r="I16" s="131"/>
      <c r="J16" s="132"/>
      <c r="K16" s="131"/>
      <c r="L16" s="131"/>
      <c r="M16" s="131"/>
      <c r="N16" s="131"/>
      <c r="O16" s="133"/>
      <c r="P16" s="134"/>
      <c r="Q16" s="205"/>
    </row>
    <row r="17" spans="2:23" x14ac:dyDescent="0.2">
      <c r="B17" s="124"/>
      <c r="C17" s="125"/>
      <c r="D17" s="5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7"/>
      <c r="P17" s="135"/>
      <c r="Q17" s="206"/>
    </row>
    <row r="18" spans="2:23" ht="16" x14ac:dyDescent="0.2">
      <c r="B18" s="242"/>
      <c r="C18" s="14" t="s">
        <v>29</v>
      </c>
      <c r="D18" s="5">
        <v>50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149"/>
      <c r="P18" s="94">
        <f t="shared" ref="P18:P22" si="4">SUM(D18:O18)</f>
        <v>50</v>
      </c>
      <c r="Q18" s="207">
        <f>AVERAGE(D18:O18)</f>
        <v>50</v>
      </c>
      <c r="U18" s="4"/>
    </row>
    <row r="19" spans="2:23" ht="16" x14ac:dyDescent="0.2">
      <c r="B19" s="242"/>
      <c r="C19" s="178" t="s">
        <v>8</v>
      </c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80"/>
      <c r="P19" s="94">
        <f t="shared" si="4"/>
        <v>0</v>
      </c>
      <c r="Q19" s="207" t="e">
        <f>AVERAGE(D19:O19)</f>
        <v>#DIV/0!</v>
      </c>
      <c r="U19" s="4"/>
    </row>
    <row r="20" spans="2:23" ht="14" customHeight="1" x14ac:dyDescent="0.2">
      <c r="B20" s="242"/>
      <c r="C20" s="14" t="s">
        <v>22</v>
      </c>
      <c r="D20" s="5">
        <v>40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149"/>
      <c r="P20" s="94">
        <f t="shared" si="4"/>
        <v>40</v>
      </c>
      <c r="Q20" s="207">
        <f t="shared" ref="Q20:Q23" si="5">AVERAGE(D20:O20)</f>
        <v>40</v>
      </c>
      <c r="U20" s="4"/>
    </row>
    <row r="21" spans="2:23" ht="16" x14ac:dyDescent="0.2">
      <c r="B21" s="242"/>
      <c r="C21" s="178" t="s">
        <v>23</v>
      </c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80"/>
      <c r="P21" s="94">
        <f t="shared" si="4"/>
        <v>0</v>
      </c>
      <c r="Q21" s="207" t="e">
        <f t="shared" si="5"/>
        <v>#DIV/0!</v>
      </c>
      <c r="U21" s="4"/>
    </row>
    <row r="22" spans="2:23" ht="16" x14ac:dyDescent="0.2">
      <c r="B22" s="242"/>
      <c r="C22" s="14" t="s">
        <v>24</v>
      </c>
      <c r="D22" s="5">
        <v>15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149"/>
      <c r="P22" s="94">
        <f t="shared" si="4"/>
        <v>15</v>
      </c>
      <c r="Q22" s="207">
        <f t="shared" si="5"/>
        <v>15</v>
      </c>
      <c r="U22" s="4"/>
    </row>
    <row r="23" spans="2:23" ht="16" customHeight="1" x14ac:dyDescent="0.2">
      <c r="B23" s="242"/>
      <c r="C23" s="178" t="s">
        <v>51</v>
      </c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80"/>
      <c r="P23" s="94">
        <f>SUM(D23:O23)</f>
        <v>0</v>
      </c>
      <c r="Q23" s="207" t="e">
        <f t="shared" si="5"/>
        <v>#DIV/0!</v>
      </c>
      <c r="U23" s="4"/>
    </row>
    <row r="24" spans="2:23" ht="16" x14ac:dyDescent="0.2">
      <c r="B24" s="242"/>
      <c r="C24" s="76" t="s">
        <v>44</v>
      </c>
      <c r="D24" s="189">
        <f t="shared" ref="D24:O24" si="6">SUM(D18:D23)</f>
        <v>105</v>
      </c>
      <c r="E24" s="189">
        <f t="shared" si="6"/>
        <v>0</v>
      </c>
      <c r="F24" s="189">
        <f t="shared" si="6"/>
        <v>0</v>
      </c>
      <c r="G24" s="189">
        <f t="shared" si="6"/>
        <v>0</v>
      </c>
      <c r="H24" s="189">
        <f t="shared" si="6"/>
        <v>0</v>
      </c>
      <c r="I24" s="189">
        <f t="shared" si="6"/>
        <v>0</v>
      </c>
      <c r="J24" s="189">
        <f t="shared" si="6"/>
        <v>0</v>
      </c>
      <c r="K24" s="189">
        <f t="shared" si="6"/>
        <v>0</v>
      </c>
      <c r="L24" s="189">
        <f t="shared" si="6"/>
        <v>0</v>
      </c>
      <c r="M24" s="189">
        <f t="shared" si="6"/>
        <v>0</v>
      </c>
      <c r="N24" s="189">
        <f t="shared" si="6"/>
        <v>0</v>
      </c>
      <c r="O24" s="190">
        <f t="shared" si="6"/>
        <v>0</v>
      </c>
      <c r="P24" s="95">
        <f>SUM(D24:O24)</f>
        <v>105</v>
      </c>
      <c r="Q24" s="208">
        <f>AVERAGE(D24:H24)</f>
        <v>21</v>
      </c>
    </row>
    <row r="25" spans="2:23" x14ac:dyDescent="0.25">
      <c r="B25" s="50"/>
      <c r="C25" s="5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59"/>
      <c r="P25" s="96"/>
      <c r="Q25" s="208"/>
    </row>
    <row r="26" spans="2:23" ht="16" customHeight="1" x14ac:dyDescent="0.2">
      <c r="B26" s="53"/>
      <c r="C26" s="11" t="s">
        <v>78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97">
        <f>SUM(D26:O26)</f>
        <v>0</v>
      </c>
      <c r="Q26" s="209" t="e">
        <f>AVERAGE(D26:O26)</f>
        <v>#DIV/0!</v>
      </c>
    </row>
    <row r="27" spans="2:23" ht="16" customHeight="1" x14ac:dyDescent="0.2">
      <c r="B27" s="53"/>
      <c r="C27" s="175" t="s">
        <v>86</v>
      </c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7"/>
      <c r="P27" s="97">
        <f>SUM(D27:O27)</f>
        <v>0</v>
      </c>
      <c r="Q27" s="209" t="e">
        <f>AVERAGE(D27:O27)</f>
        <v>#DIV/0!</v>
      </c>
    </row>
    <row r="28" spans="2:23" ht="16" customHeight="1" x14ac:dyDescent="0.2">
      <c r="B28" s="53"/>
      <c r="C28" s="11" t="s">
        <v>87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0"/>
      <c r="P28" s="97">
        <f t="shared" ref="P28:P37" si="7">SUM(D28:O28)</f>
        <v>0</v>
      </c>
      <c r="Q28" s="209"/>
    </row>
    <row r="29" spans="2:23" ht="16" customHeight="1" x14ac:dyDescent="0.2">
      <c r="B29" s="53"/>
      <c r="C29" s="175" t="s">
        <v>77</v>
      </c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7"/>
      <c r="P29" s="97">
        <f t="shared" si="7"/>
        <v>0</v>
      </c>
      <c r="Q29" s="209"/>
      <c r="W29" s="4"/>
    </row>
    <row r="30" spans="2:23" ht="16" x14ac:dyDescent="0.2">
      <c r="B30" s="52"/>
      <c r="C30" s="75" t="s">
        <v>75</v>
      </c>
      <c r="D30" s="169">
        <f>SUM(D26:D29)</f>
        <v>0</v>
      </c>
      <c r="E30" s="169">
        <f t="shared" ref="E30:O30" si="8">SUM(E26:E29)</f>
        <v>0</v>
      </c>
      <c r="F30" s="169">
        <f t="shared" si="8"/>
        <v>0</v>
      </c>
      <c r="G30" s="169">
        <f t="shared" si="8"/>
        <v>0</v>
      </c>
      <c r="H30" s="169">
        <f t="shared" si="8"/>
        <v>0</v>
      </c>
      <c r="I30" s="169">
        <f t="shared" si="8"/>
        <v>0</v>
      </c>
      <c r="J30" s="169">
        <f t="shared" si="8"/>
        <v>0</v>
      </c>
      <c r="K30" s="169">
        <f t="shared" si="8"/>
        <v>0</v>
      </c>
      <c r="L30" s="169">
        <f t="shared" si="8"/>
        <v>0</v>
      </c>
      <c r="M30" s="169">
        <f t="shared" si="8"/>
        <v>0</v>
      </c>
      <c r="N30" s="169">
        <f t="shared" si="8"/>
        <v>0</v>
      </c>
      <c r="O30" s="169">
        <f t="shared" si="8"/>
        <v>0</v>
      </c>
      <c r="P30" s="98">
        <f t="shared" si="7"/>
        <v>0</v>
      </c>
      <c r="Q30" s="209"/>
      <c r="W30" s="4"/>
    </row>
    <row r="31" spans="2:23" ht="4" customHeight="1" x14ac:dyDescent="0.2">
      <c r="B31" s="223"/>
      <c r="C31" s="224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225"/>
      <c r="Q31" s="209"/>
      <c r="W31" s="4"/>
    </row>
    <row r="32" spans="2:23" ht="16" x14ac:dyDescent="0.2">
      <c r="B32" s="55"/>
      <c r="C32" s="175" t="s">
        <v>19</v>
      </c>
      <c r="D32" s="176">
        <v>800</v>
      </c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7"/>
      <c r="P32" s="99">
        <f t="shared" si="7"/>
        <v>800</v>
      </c>
      <c r="Q32" s="209">
        <f>AVERAGE(D32:O32)</f>
        <v>800</v>
      </c>
      <c r="R32" s="88" t="s">
        <v>80</v>
      </c>
      <c r="W32" s="4"/>
    </row>
    <row r="33" spans="2:23" ht="16" x14ac:dyDescent="0.2">
      <c r="B33" s="55"/>
      <c r="C33" s="11" t="s">
        <v>67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60"/>
      <c r="P33" s="99">
        <f t="shared" si="7"/>
        <v>0</v>
      </c>
      <c r="Q33" s="209" t="e">
        <f t="shared" ref="Q33:Q43" si="9">AVERAGE(D33:O33)</f>
        <v>#DIV/0!</v>
      </c>
      <c r="W33" s="4"/>
    </row>
    <row r="34" spans="2:23" ht="16" x14ac:dyDescent="0.2">
      <c r="B34" s="55"/>
      <c r="C34" s="175" t="s">
        <v>55</v>
      </c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7"/>
      <c r="P34" s="99">
        <f t="shared" si="7"/>
        <v>0</v>
      </c>
      <c r="Q34" s="209" t="e">
        <f t="shared" si="9"/>
        <v>#DIV/0!</v>
      </c>
      <c r="W34" s="4"/>
    </row>
    <row r="35" spans="2:23" ht="16" x14ac:dyDescent="0.2">
      <c r="B35" s="55"/>
      <c r="C35" s="11" t="s">
        <v>53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60"/>
      <c r="P35" s="99">
        <f t="shared" si="7"/>
        <v>0</v>
      </c>
      <c r="Q35" s="209" t="e">
        <f t="shared" si="9"/>
        <v>#DIV/0!</v>
      </c>
      <c r="W35" s="4"/>
    </row>
    <row r="36" spans="2:23" ht="16" x14ac:dyDescent="0.2">
      <c r="B36" s="55"/>
      <c r="C36" s="175" t="s">
        <v>43</v>
      </c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7"/>
      <c r="P36" s="99">
        <f t="shared" si="7"/>
        <v>0</v>
      </c>
      <c r="Q36" s="209" t="e">
        <f t="shared" si="9"/>
        <v>#DIV/0!</v>
      </c>
      <c r="W36" s="4"/>
    </row>
    <row r="37" spans="2:23" ht="16" x14ac:dyDescent="0.2">
      <c r="B37" s="55"/>
      <c r="C37" s="74" t="s">
        <v>19</v>
      </c>
      <c r="D37" s="166">
        <f t="shared" ref="D37:O37" si="10">SUM(D32:D36)</f>
        <v>800</v>
      </c>
      <c r="E37" s="166">
        <f t="shared" si="10"/>
        <v>0</v>
      </c>
      <c r="F37" s="166">
        <f t="shared" si="10"/>
        <v>0</v>
      </c>
      <c r="G37" s="166">
        <f t="shared" si="10"/>
        <v>0</v>
      </c>
      <c r="H37" s="166">
        <f t="shared" si="10"/>
        <v>0</v>
      </c>
      <c r="I37" s="166">
        <f t="shared" si="10"/>
        <v>0</v>
      </c>
      <c r="J37" s="166">
        <f t="shared" si="10"/>
        <v>0</v>
      </c>
      <c r="K37" s="167">
        <f t="shared" si="10"/>
        <v>0</v>
      </c>
      <c r="L37" s="167">
        <f t="shared" si="10"/>
        <v>0</v>
      </c>
      <c r="M37" s="167">
        <f t="shared" si="10"/>
        <v>0</v>
      </c>
      <c r="N37" s="167">
        <f t="shared" si="10"/>
        <v>0</v>
      </c>
      <c r="O37" s="168">
        <f t="shared" si="10"/>
        <v>0</v>
      </c>
      <c r="P37" s="100">
        <f t="shared" si="7"/>
        <v>800</v>
      </c>
      <c r="Q37" s="209">
        <f t="shared" si="9"/>
        <v>66.666666666666671</v>
      </c>
      <c r="W37" s="4"/>
    </row>
    <row r="38" spans="2:23" ht="3" customHeight="1" x14ac:dyDescent="0.2">
      <c r="B38" s="223"/>
      <c r="C38" s="226"/>
      <c r="D38" s="166"/>
      <c r="E38" s="166"/>
      <c r="F38" s="166"/>
      <c r="G38" s="166"/>
      <c r="H38" s="166"/>
      <c r="I38" s="166"/>
      <c r="J38" s="166"/>
      <c r="K38" s="167"/>
      <c r="L38" s="167"/>
      <c r="M38" s="167"/>
      <c r="N38" s="167"/>
      <c r="O38" s="168"/>
      <c r="P38" s="225"/>
      <c r="Q38" s="209"/>
      <c r="W38" s="4"/>
    </row>
    <row r="39" spans="2:23" ht="16" x14ac:dyDescent="0.2">
      <c r="B39" s="54"/>
      <c r="C39" s="11" t="s">
        <v>21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60"/>
      <c r="P39" s="101">
        <f t="shared" ref="P39" si="11">SUM(D39:O39)</f>
        <v>0</v>
      </c>
      <c r="Q39" s="209" t="e">
        <f t="shared" si="9"/>
        <v>#DIV/0!</v>
      </c>
      <c r="W39" s="4"/>
    </row>
    <row r="40" spans="2:23" ht="16" x14ac:dyDescent="0.2">
      <c r="B40" s="54"/>
      <c r="C40" s="175" t="s">
        <v>45</v>
      </c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7"/>
      <c r="P40" s="101">
        <f>SUM(D40:O40)</f>
        <v>0</v>
      </c>
      <c r="Q40" s="209" t="e">
        <f t="shared" si="9"/>
        <v>#DIV/0!</v>
      </c>
      <c r="W40" s="4"/>
    </row>
    <row r="41" spans="2:23" ht="16" x14ac:dyDescent="0.2">
      <c r="B41" s="54"/>
      <c r="C41" s="11" t="s">
        <v>60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60"/>
      <c r="P41" s="101">
        <f t="shared" ref="P41:P43" si="12">SUM(D41:O41)</f>
        <v>0</v>
      </c>
      <c r="Q41" s="209" t="e">
        <f t="shared" si="9"/>
        <v>#DIV/0!</v>
      </c>
      <c r="W41" s="4"/>
    </row>
    <row r="42" spans="2:23" ht="16" x14ac:dyDescent="0.2">
      <c r="B42" s="54"/>
      <c r="C42" s="175" t="s">
        <v>66</v>
      </c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7"/>
      <c r="P42" s="101">
        <f t="shared" si="12"/>
        <v>0</v>
      </c>
      <c r="Q42" s="209" t="e">
        <f t="shared" si="9"/>
        <v>#DIV/0!</v>
      </c>
      <c r="W42" s="4"/>
    </row>
    <row r="43" spans="2:23" ht="19" customHeight="1" x14ac:dyDescent="0.2">
      <c r="B43" s="56"/>
      <c r="C43" s="74" t="s">
        <v>76</v>
      </c>
      <c r="D43" s="57">
        <f>SUM(D39:D42)</f>
        <v>0</v>
      </c>
      <c r="E43" s="57">
        <f t="shared" ref="E43:O43" si="13">SUM(E39:E42)</f>
        <v>0</v>
      </c>
      <c r="F43" s="57">
        <f t="shared" si="13"/>
        <v>0</v>
      </c>
      <c r="G43" s="57">
        <f t="shared" si="13"/>
        <v>0</v>
      </c>
      <c r="H43" s="57">
        <f t="shared" si="13"/>
        <v>0</v>
      </c>
      <c r="I43" s="57">
        <f t="shared" si="13"/>
        <v>0</v>
      </c>
      <c r="J43" s="57">
        <f t="shared" si="13"/>
        <v>0</v>
      </c>
      <c r="K43" s="57">
        <f t="shared" si="13"/>
        <v>0</v>
      </c>
      <c r="L43" s="57">
        <f t="shared" si="13"/>
        <v>0</v>
      </c>
      <c r="M43" s="57">
        <f t="shared" si="13"/>
        <v>0</v>
      </c>
      <c r="N43" s="57">
        <f t="shared" si="13"/>
        <v>0</v>
      </c>
      <c r="O43" s="61">
        <f t="shared" si="13"/>
        <v>0</v>
      </c>
      <c r="P43" s="102">
        <f t="shared" si="12"/>
        <v>0</v>
      </c>
      <c r="Q43" s="209">
        <f t="shared" si="9"/>
        <v>0</v>
      </c>
      <c r="W43" s="4"/>
    </row>
    <row r="44" spans="2:23" ht="3" customHeight="1" x14ac:dyDescent="0.2">
      <c r="B44" s="223"/>
      <c r="C44" s="226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61"/>
      <c r="P44" s="225"/>
      <c r="Q44" s="209"/>
      <c r="W44" s="4"/>
    </row>
    <row r="45" spans="2:23" ht="19" customHeight="1" x14ac:dyDescent="0.2">
      <c r="B45" s="85"/>
      <c r="C45" s="86" t="s">
        <v>44</v>
      </c>
      <c r="D45" s="165">
        <f>SUM(D30+D37+D43)</f>
        <v>800</v>
      </c>
      <c r="E45" s="165">
        <f t="shared" ref="E45:O45" si="14">SUM(E30+E37+E43)</f>
        <v>0</v>
      </c>
      <c r="F45" s="165">
        <f t="shared" si="14"/>
        <v>0</v>
      </c>
      <c r="G45" s="165">
        <f t="shared" si="14"/>
        <v>0</v>
      </c>
      <c r="H45" s="165">
        <f t="shared" si="14"/>
        <v>0</v>
      </c>
      <c r="I45" s="165">
        <f t="shared" si="14"/>
        <v>0</v>
      </c>
      <c r="J45" s="165">
        <f t="shared" si="14"/>
        <v>0</v>
      </c>
      <c r="K45" s="165">
        <f t="shared" si="14"/>
        <v>0</v>
      </c>
      <c r="L45" s="165">
        <f t="shared" si="14"/>
        <v>0</v>
      </c>
      <c r="M45" s="165">
        <f t="shared" si="14"/>
        <v>0</v>
      </c>
      <c r="N45" s="165">
        <f t="shared" si="14"/>
        <v>0</v>
      </c>
      <c r="O45" s="165">
        <f t="shared" si="14"/>
        <v>0</v>
      </c>
      <c r="P45" s="103">
        <f>SUM(D45:O45)</f>
        <v>800</v>
      </c>
      <c r="Q45" s="209" t="e">
        <f>SUM(Q26:Q43)</f>
        <v>#DIV/0!</v>
      </c>
      <c r="W45" s="4"/>
    </row>
    <row r="46" spans="2:23" x14ac:dyDescent="0.2">
      <c r="C46" s="5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59"/>
      <c r="P46" s="96"/>
      <c r="Q46" s="208"/>
    </row>
    <row r="47" spans="2:23" ht="16" customHeight="1" x14ac:dyDescent="0.2">
      <c r="B47" s="243"/>
      <c r="C47" s="174" t="s">
        <v>18</v>
      </c>
      <c r="D47" s="172">
        <v>100</v>
      </c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3"/>
      <c r="P47" s="104">
        <f t="shared" si="2"/>
        <v>100</v>
      </c>
      <c r="Q47" s="210">
        <f>AVERAGE(D47:O47)</f>
        <v>100</v>
      </c>
    </row>
    <row r="48" spans="2:23" ht="16" x14ac:dyDescent="0.2">
      <c r="B48" s="243"/>
      <c r="C48" s="8" t="s">
        <v>30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62"/>
      <c r="P48" s="104">
        <f t="shared" si="2"/>
        <v>0</v>
      </c>
      <c r="Q48" s="210" t="e">
        <f>AVERAGE(D48:O48)</f>
        <v>#DIV/0!</v>
      </c>
      <c r="U48" s="22"/>
      <c r="W48" s="4"/>
    </row>
    <row r="49" spans="2:23" ht="16" x14ac:dyDescent="0.2">
      <c r="B49" s="243"/>
      <c r="C49" s="174" t="s">
        <v>31</v>
      </c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3"/>
      <c r="P49" s="104">
        <f t="shared" si="2"/>
        <v>0</v>
      </c>
      <c r="Q49" s="210" t="e">
        <f>AVERAGE(D49:O49)</f>
        <v>#DIV/0!</v>
      </c>
      <c r="W49" s="4"/>
    </row>
    <row r="50" spans="2:23" ht="16" x14ac:dyDescent="0.2">
      <c r="B50" s="243"/>
      <c r="C50" s="16" t="s">
        <v>44</v>
      </c>
      <c r="D50" s="163">
        <f>SUM(D47:D49)</f>
        <v>100</v>
      </c>
      <c r="E50" s="163">
        <f t="shared" ref="E50:N50" si="15">SUM(E47:E49)</f>
        <v>0</v>
      </c>
      <c r="F50" s="163">
        <f t="shared" si="15"/>
        <v>0</v>
      </c>
      <c r="G50" s="163">
        <f t="shared" si="15"/>
        <v>0</v>
      </c>
      <c r="H50" s="163">
        <f t="shared" si="15"/>
        <v>0</v>
      </c>
      <c r="I50" s="163">
        <f t="shared" si="15"/>
        <v>0</v>
      </c>
      <c r="J50" s="163">
        <f t="shared" si="15"/>
        <v>0</v>
      </c>
      <c r="K50" s="163">
        <f t="shared" si="15"/>
        <v>0</v>
      </c>
      <c r="L50" s="163">
        <f t="shared" si="15"/>
        <v>0</v>
      </c>
      <c r="M50" s="163">
        <f t="shared" si="15"/>
        <v>0</v>
      </c>
      <c r="N50" s="163">
        <f t="shared" si="15"/>
        <v>0</v>
      </c>
      <c r="O50" s="164">
        <f>SUM(O47:O49)</f>
        <v>0</v>
      </c>
      <c r="P50" s="105">
        <f>SUM(D50:O50)</f>
        <v>100</v>
      </c>
      <c r="Q50" s="210" t="e">
        <f>SUM(Q47:Q49)</f>
        <v>#DIV/0!</v>
      </c>
      <c r="W50" s="4"/>
    </row>
    <row r="51" spans="2:23" ht="16" x14ac:dyDescent="0.2">
      <c r="B51" s="24"/>
      <c r="C51" s="25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63"/>
      <c r="P51" s="106"/>
      <c r="Q51" s="211"/>
      <c r="W51" s="4"/>
    </row>
    <row r="52" spans="2:23" ht="16" customHeight="1" x14ac:dyDescent="0.2">
      <c r="B52" s="26"/>
      <c r="C52" s="27" t="s">
        <v>62</v>
      </c>
      <c r="D52" s="5">
        <v>25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60"/>
      <c r="P52" s="107">
        <f>SUM(D52:O52)</f>
        <v>25</v>
      </c>
      <c r="Q52" s="212">
        <f>AVERAGE(D52:O52)</f>
        <v>25</v>
      </c>
      <c r="W52" s="4"/>
    </row>
    <row r="53" spans="2:23" ht="16" x14ac:dyDescent="0.2">
      <c r="B53" s="26"/>
      <c r="C53" s="170" t="s">
        <v>61</v>
      </c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228"/>
      <c r="P53" s="107">
        <f>SUM(D53:O53)</f>
        <v>0</v>
      </c>
      <c r="Q53" s="212" t="e">
        <f>AVERAGE(D53:O53)</f>
        <v>#DIV/0!</v>
      </c>
      <c r="W53" s="4"/>
    </row>
    <row r="54" spans="2:23" ht="16" x14ac:dyDescent="0.2">
      <c r="B54" s="26"/>
      <c r="C54" s="27" t="s">
        <v>49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60"/>
      <c r="P54" s="107">
        <f>SUM(D54:O54)</f>
        <v>0</v>
      </c>
      <c r="Q54" s="212" t="e">
        <f>AVERAGE(D54:O54)</f>
        <v>#DIV/0!</v>
      </c>
      <c r="W54" s="4"/>
    </row>
    <row r="55" spans="2:23" ht="16" x14ac:dyDescent="0.2">
      <c r="B55" s="26"/>
      <c r="C55" s="170" t="s">
        <v>48</v>
      </c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227"/>
      <c r="P55" s="107">
        <f>SUM(D55:O55)</f>
        <v>0</v>
      </c>
      <c r="Q55" s="212" t="e">
        <f>AVERAGE(D55:O55)</f>
        <v>#DIV/0!</v>
      </c>
    </row>
    <row r="56" spans="2:23" ht="14" customHeight="1" x14ac:dyDescent="0.2">
      <c r="B56" s="26"/>
      <c r="C56" s="28" t="s">
        <v>44</v>
      </c>
      <c r="D56" s="161">
        <f t="shared" ref="D56:O56" si="16">SUM(D52:D55)</f>
        <v>25</v>
      </c>
      <c r="E56" s="161">
        <f t="shared" si="16"/>
        <v>0</v>
      </c>
      <c r="F56" s="161">
        <f t="shared" si="16"/>
        <v>0</v>
      </c>
      <c r="G56" s="161">
        <f t="shared" si="16"/>
        <v>0</v>
      </c>
      <c r="H56" s="161">
        <f t="shared" si="16"/>
        <v>0</v>
      </c>
      <c r="I56" s="161">
        <f t="shared" si="16"/>
        <v>0</v>
      </c>
      <c r="J56" s="161">
        <f t="shared" si="16"/>
        <v>0</v>
      </c>
      <c r="K56" s="161">
        <f t="shared" si="16"/>
        <v>0</v>
      </c>
      <c r="L56" s="161">
        <f t="shared" si="16"/>
        <v>0</v>
      </c>
      <c r="M56" s="161">
        <f t="shared" si="16"/>
        <v>0</v>
      </c>
      <c r="N56" s="161">
        <f t="shared" si="16"/>
        <v>0</v>
      </c>
      <c r="O56" s="162">
        <f t="shared" si="16"/>
        <v>0</v>
      </c>
      <c r="P56" s="108">
        <f>SUM(D56:O56)</f>
        <v>25</v>
      </c>
      <c r="Q56" s="213">
        <f>AVERAGE(D56:O56)</f>
        <v>2.0833333333333335</v>
      </c>
    </row>
    <row r="57" spans="2:23" x14ac:dyDescent="0.2">
      <c r="D57" s="5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64"/>
      <c r="P57" s="109"/>
    </row>
    <row r="58" spans="2:23" ht="16" customHeight="1" x14ac:dyDescent="0.2">
      <c r="B58" s="244"/>
      <c r="C58" s="201" t="s">
        <v>68</v>
      </c>
      <c r="D58" s="200"/>
      <c r="E58" s="200"/>
      <c r="F58" s="200"/>
      <c r="G58" s="200"/>
      <c r="H58" s="200"/>
      <c r="I58" s="200"/>
      <c r="J58" s="200"/>
      <c r="K58" s="200"/>
      <c r="L58" s="200"/>
      <c r="M58" s="200"/>
      <c r="N58" s="200"/>
      <c r="O58" s="232"/>
      <c r="P58" s="110">
        <f t="shared" ref="P58:P64" si="17">SUM(D58:O58)</f>
        <v>0</v>
      </c>
      <c r="Q58" s="214">
        <f>SUM(D58:O58)/12</f>
        <v>0</v>
      </c>
    </row>
    <row r="59" spans="2:23" ht="16" customHeight="1" x14ac:dyDescent="0.2">
      <c r="B59" s="244"/>
      <c r="C59" s="47" t="s">
        <v>82</v>
      </c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65"/>
      <c r="P59" s="110"/>
      <c r="Q59" s="214"/>
    </row>
    <row r="60" spans="2:23" ht="16" x14ac:dyDescent="0.2">
      <c r="B60" s="244"/>
      <c r="C60" s="156" t="s">
        <v>47</v>
      </c>
      <c r="D60" s="157">
        <v>25</v>
      </c>
      <c r="E60" s="157"/>
      <c r="F60" s="157"/>
      <c r="G60" s="157"/>
      <c r="H60" s="157"/>
      <c r="I60" s="157"/>
      <c r="J60" s="157"/>
      <c r="K60" s="157"/>
      <c r="L60" s="157"/>
      <c r="M60" s="157"/>
      <c r="N60" s="200"/>
      <c r="O60" s="158"/>
      <c r="P60" s="110">
        <f t="shared" si="17"/>
        <v>25</v>
      </c>
      <c r="Q60" s="214">
        <f t="shared" ref="Q60:Q67" si="18">AVERAGE(D60:O60)</f>
        <v>25</v>
      </c>
    </row>
    <row r="61" spans="2:23" ht="16" x14ac:dyDescent="0.2">
      <c r="B61" s="244"/>
      <c r="C61" s="9" t="s">
        <v>59</v>
      </c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65"/>
      <c r="P61" s="110">
        <f>SUM(D61:O61)</f>
        <v>0</v>
      </c>
      <c r="Q61" s="214" t="e">
        <f t="shared" si="18"/>
        <v>#DIV/0!</v>
      </c>
    </row>
    <row r="62" spans="2:23" ht="16" x14ac:dyDescent="0.2">
      <c r="B62" s="244"/>
      <c r="C62" s="156" t="s">
        <v>28</v>
      </c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  <c r="O62" s="158"/>
      <c r="P62" s="110">
        <f t="shared" si="17"/>
        <v>0</v>
      </c>
      <c r="Q62" s="214" t="e">
        <f t="shared" si="18"/>
        <v>#DIV/0!</v>
      </c>
    </row>
    <row r="63" spans="2:23" ht="16" x14ac:dyDescent="0.2">
      <c r="B63" s="244"/>
      <c r="C63" s="9" t="s">
        <v>46</v>
      </c>
      <c r="D63" s="5"/>
      <c r="E63" s="5"/>
      <c r="F63" s="136"/>
      <c r="G63" s="5"/>
      <c r="H63" s="5"/>
      <c r="I63" s="5"/>
      <c r="J63" s="5"/>
      <c r="K63" s="5"/>
      <c r="L63" s="5"/>
      <c r="M63" s="5"/>
      <c r="N63" s="5"/>
      <c r="O63" s="65"/>
      <c r="P63" s="110">
        <f t="shared" si="17"/>
        <v>0</v>
      </c>
      <c r="Q63" s="214" t="e">
        <f t="shared" si="18"/>
        <v>#DIV/0!</v>
      </c>
    </row>
    <row r="64" spans="2:23" ht="16" x14ac:dyDescent="0.2">
      <c r="B64" s="244"/>
      <c r="C64" s="156" t="s">
        <v>7</v>
      </c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8"/>
      <c r="P64" s="110">
        <f t="shared" si="17"/>
        <v>0</v>
      </c>
      <c r="Q64" s="214" t="e">
        <f t="shared" si="18"/>
        <v>#DIV/0!</v>
      </c>
    </row>
    <row r="65" spans="2:23" ht="16" x14ac:dyDescent="0.2">
      <c r="B65" s="244"/>
      <c r="C65" s="9" t="s">
        <v>15</v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65"/>
      <c r="P65" s="110">
        <f>SUM(D65:O65)</f>
        <v>0</v>
      </c>
      <c r="Q65" s="214" t="e">
        <f t="shared" si="18"/>
        <v>#DIV/0!</v>
      </c>
    </row>
    <row r="66" spans="2:23" ht="16" x14ac:dyDescent="0.2">
      <c r="B66" s="244"/>
      <c r="C66" s="156" t="s">
        <v>69</v>
      </c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8"/>
      <c r="P66" s="110">
        <f>SUM(D66:O66)</f>
        <v>0</v>
      </c>
      <c r="Q66" s="214">
        <f>SUM(D66:O66)/12</f>
        <v>0</v>
      </c>
    </row>
    <row r="67" spans="2:23" ht="16" x14ac:dyDescent="0.2">
      <c r="B67" s="244"/>
      <c r="C67" s="17" t="s">
        <v>44</v>
      </c>
      <c r="D67" s="159">
        <f>SUM(D58:D66)</f>
        <v>25</v>
      </c>
      <c r="E67" s="159">
        <f t="shared" ref="E67:O67" si="19">SUM(E58:E66)</f>
        <v>0</v>
      </c>
      <c r="F67" s="159">
        <f t="shared" si="19"/>
        <v>0</v>
      </c>
      <c r="G67" s="159">
        <f t="shared" si="19"/>
        <v>0</v>
      </c>
      <c r="H67" s="159">
        <f t="shared" si="19"/>
        <v>0</v>
      </c>
      <c r="I67" s="159">
        <f t="shared" si="19"/>
        <v>0</v>
      </c>
      <c r="J67" s="159">
        <f t="shared" si="19"/>
        <v>0</v>
      </c>
      <c r="K67" s="159">
        <f t="shared" si="19"/>
        <v>0</v>
      </c>
      <c r="L67" s="159">
        <f t="shared" si="19"/>
        <v>0</v>
      </c>
      <c r="M67" s="159">
        <f t="shared" si="19"/>
        <v>0</v>
      </c>
      <c r="N67" s="159">
        <f t="shared" si="19"/>
        <v>0</v>
      </c>
      <c r="O67" s="159">
        <f t="shared" si="19"/>
        <v>0</v>
      </c>
      <c r="P67" s="111">
        <f>SUM(D67:O67)</f>
        <v>25</v>
      </c>
      <c r="Q67" s="214">
        <f t="shared" si="18"/>
        <v>2.0833333333333335</v>
      </c>
      <c r="U67" s="4"/>
    </row>
    <row r="68" spans="2:23" x14ac:dyDescent="0.2">
      <c r="D68" s="5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64"/>
      <c r="P68" s="109"/>
      <c r="U68" s="4"/>
    </row>
    <row r="69" spans="2:23" ht="16" x14ac:dyDescent="0.2">
      <c r="B69" s="235"/>
      <c r="C69" s="153" t="s">
        <v>20</v>
      </c>
      <c r="D69" s="154">
        <v>50</v>
      </c>
      <c r="E69" s="154"/>
      <c r="F69" s="154"/>
      <c r="G69" s="154"/>
      <c r="H69" s="154"/>
      <c r="I69" s="154"/>
      <c r="J69" s="154"/>
      <c r="K69" s="154"/>
      <c r="L69" s="154"/>
      <c r="M69" s="154"/>
      <c r="N69" s="154"/>
      <c r="O69" s="155"/>
      <c r="P69" s="112">
        <f t="shared" ref="P69:P76" si="20">SUM(D69:O69)</f>
        <v>50</v>
      </c>
      <c r="Q69" s="215">
        <f>AVERAGE(D69:O69)</f>
        <v>50</v>
      </c>
      <c r="U69" s="4"/>
    </row>
    <row r="70" spans="2:23" ht="16" customHeight="1" x14ac:dyDescent="0.2">
      <c r="B70" s="235"/>
      <c r="C70" s="10" t="s">
        <v>74</v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66"/>
      <c r="P70" s="112">
        <f>SUM(D70:O70)</f>
        <v>0</v>
      </c>
      <c r="Q70" s="215" t="e">
        <f>AVERAGE(D70:O70)</f>
        <v>#DIV/0!</v>
      </c>
      <c r="U70" s="4"/>
    </row>
    <row r="71" spans="2:23" ht="16" customHeight="1" x14ac:dyDescent="0.2">
      <c r="B71" s="235"/>
      <c r="C71" s="153" t="s">
        <v>52</v>
      </c>
      <c r="D71" s="154"/>
      <c r="E71" s="154"/>
      <c r="F71" s="154"/>
      <c r="G71" s="154"/>
      <c r="H71" s="154"/>
      <c r="I71" s="154"/>
      <c r="J71" s="154"/>
      <c r="K71" s="154"/>
      <c r="L71" s="154"/>
      <c r="M71" s="154"/>
      <c r="N71" s="154"/>
      <c r="O71" s="155"/>
      <c r="P71" s="112">
        <f>SUM(D71:O71)</f>
        <v>0</v>
      </c>
      <c r="Q71" s="215" t="e">
        <f>AVERAGE(D71:O71)</f>
        <v>#DIV/0!</v>
      </c>
      <c r="U71" s="4"/>
    </row>
    <row r="72" spans="2:23" ht="16" customHeight="1" x14ac:dyDescent="0.2">
      <c r="B72" s="235"/>
      <c r="C72" s="10" t="s">
        <v>17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66"/>
      <c r="P72" s="112">
        <f t="shared" si="20"/>
        <v>0</v>
      </c>
      <c r="Q72" s="215" t="e">
        <f>AVERAGE(D72:O72)</f>
        <v>#DIV/0!</v>
      </c>
      <c r="U72" s="4"/>
    </row>
    <row r="73" spans="2:23" ht="16" x14ac:dyDescent="0.2">
      <c r="B73" s="235"/>
      <c r="C73" s="153" t="s">
        <v>58</v>
      </c>
      <c r="D73" s="154"/>
      <c r="E73" s="154"/>
      <c r="F73" s="154"/>
      <c r="G73" s="154"/>
      <c r="H73" s="154"/>
      <c r="I73" s="154"/>
      <c r="J73" s="154"/>
      <c r="K73" s="154"/>
      <c r="L73" s="154"/>
      <c r="M73" s="154"/>
      <c r="N73" s="154"/>
      <c r="O73" s="155"/>
      <c r="P73" s="112">
        <f t="shared" si="20"/>
        <v>0</v>
      </c>
      <c r="Q73" s="215" t="e">
        <f>AVERAGE(D73:H73)</f>
        <v>#DIV/0!</v>
      </c>
      <c r="U73" s="4"/>
    </row>
    <row r="74" spans="2:23" ht="16" x14ac:dyDescent="0.2">
      <c r="B74" s="235"/>
      <c r="C74" s="10" t="s">
        <v>9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66"/>
      <c r="P74" s="112">
        <f t="shared" si="20"/>
        <v>0</v>
      </c>
      <c r="Q74" s="215"/>
      <c r="U74" s="4"/>
    </row>
    <row r="75" spans="2:23" ht="16" x14ac:dyDescent="0.2">
      <c r="B75" s="235"/>
      <c r="C75" s="153" t="s">
        <v>16</v>
      </c>
      <c r="D75" s="154"/>
      <c r="E75" s="154"/>
      <c r="F75" s="154"/>
      <c r="G75" s="154"/>
      <c r="H75" s="154"/>
      <c r="I75" s="154"/>
      <c r="J75" s="154"/>
      <c r="K75" s="154"/>
      <c r="L75" s="154"/>
      <c r="M75" s="154"/>
      <c r="N75" s="154"/>
      <c r="O75" s="155"/>
      <c r="P75" s="112">
        <f t="shared" si="20"/>
        <v>0</v>
      </c>
      <c r="Q75" s="215" t="e">
        <f>AVERAGE(D75:H75)</f>
        <v>#DIV/0!</v>
      </c>
      <c r="U75" s="23"/>
    </row>
    <row r="76" spans="2:23" ht="16" x14ac:dyDescent="0.2">
      <c r="B76" s="235"/>
      <c r="C76" s="10" t="s">
        <v>14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66"/>
      <c r="P76" s="112">
        <f t="shared" si="20"/>
        <v>0</v>
      </c>
      <c r="Q76" s="215" t="e">
        <f>AVERAGE(D76:H76)</f>
        <v>#DIV/0!</v>
      </c>
      <c r="U76" s="4"/>
    </row>
    <row r="77" spans="2:23" ht="16" customHeight="1" x14ac:dyDescent="0.2">
      <c r="B77" s="235"/>
      <c r="C77" s="153" t="s">
        <v>25</v>
      </c>
      <c r="D77" s="154"/>
      <c r="E77" s="154"/>
      <c r="F77" s="154"/>
      <c r="G77" s="154"/>
      <c r="H77" s="154"/>
      <c r="I77" s="154"/>
      <c r="J77" s="154"/>
      <c r="K77" s="154"/>
      <c r="L77" s="154"/>
      <c r="M77" s="154"/>
      <c r="N77" s="154"/>
      <c r="O77" s="155"/>
      <c r="P77" s="112">
        <f t="shared" ref="P77" si="21">SUM(D77:O77)</f>
        <v>0</v>
      </c>
      <c r="Q77" s="215" t="e">
        <f>AVERAGE(D77:H77)</f>
        <v>#DIV/0!</v>
      </c>
      <c r="U77" s="4"/>
    </row>
    <row r="78" spans="2:23" ht="16" customHeight="1" x14ac:dyDescent="0.2">
      <c r="B78" s="235"/>
      <c r="C78" s="18" t="s">
        <v>44</v>
      </c>
      <c r="D78" s="160">
        <f>SUM(D69:D77)</f>
        <v>50</v>
      </c>
      <c r="E78" s="160">
        <f t="shared" ref="E78:N78" si="22">SUM(E69:E77)</f>
        <v>0</v>
      </c>
      <c r="F78" s="160">
        <f t="shared" si="22"/>
        <v>0</v>
      </c>
      <c r="G78" s="160">
        <f t="shared" si="22"/>
        <v>0</v>
      </c>
      <c r="H78" s="160">
        <f t="shared" si="22"/>
        <v>0</v>
      </c>
      <c r="I78" s="160">
        <f t="shared" si="22"/>
        <v>0</v>
      </c>
      <c r="J78" s="160">
        <f t="shared" si="22"/>
        <v>0</v>
      </c>
      <c r="K78" s="160">
        <f t="shared" si="22"/>
        <v>0</v>
      </c>
      <c r="L78" s="160">
        <f t="shared" si="22"/>
        <v>0</v>
      </c>
      <c r="M78" s="35">
        <f t="shared" si="22"/>
        <v>0</v>
      </c>
      <c r="N78" s="35">
        <f t="shared" si="22"/>
        <v>0</v>
      </c>
      <c r="O78" s="67">
        <f>SUM(O69:O77)</f>
        <v>0</v>
      </c>
      <c r="P78" s="113">
        <f t="shared" ref="P78" si="23">SUM(D78:O78)</f>
        <v>50</v>
      </c>
      <c r="Q78" s="216">
        <f>AVERAGE(D78:H78)</f>
        <v>10</v>
      </c>
    </row>
    <row r="79" spans="2:23" ht="16" x14ac:dyDescent="0.2">
      <c r="B79" s="48"/>
      <c r="C79" s="49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68"/>
      <c r="P79" s="114"/>
      <c r="Q79" s="216"/>
    </row>
    <row r="80" spans="2:23" ht="16" customHeight="1" x14ac:dyDescent="0.2">
      <c r="B80" s="236"/>
      <c r="C80" s="12" t="s">
        <v>64</v>
      </c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69"/>
      <c r="P80" s="115">
        <f t="shared" ref="P80:P86" si="24">SUM(D80:O80)</f>
        <v>0</v>
      </c>
      <c r="Q80" s="217"/>
      <c r="W80" s="23"/>
    </row>
    <row r="81" spans="2:23" ht="16" customHeight="1" x14ac:dyDescent="0.2">
      <c r="B81" s="236"/>
      <c r="C81" s="150" t="s">
        <v>70</v>
      </c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  <c r="O81" s="152"/>
      <c r="P81" s="115">
        <f t="shared" si="24"/>
        <v>0</v>
      </c>
      <c r="Q81" s="217" t="e">
        <f t="shared" ref="Q81:Q85" si="25">AVERAGE(D81:O81)</f>
        <v>#DIV/0!</v>
      </c>
      <c r="W81" s="4"/>
    </row>
    <row r="82" spans="2:23" ht="16" customHeight="1" x14ac:dyDescent="0.2">
      <c r="B82" s="236"/>
      <c r="C82" s="12" t="s">
        <v>12</v>
      </c>
      <c r="D82" s="5">
        <v>50</v>
      </c>
      <c r="E82" s="5"/>
      <c r="F82" s="5"/>
      <c r="G82" s="5"/>
      <c r="H82" s="5"/>
      <c r="I82" s="5"/>
      <c r="J82" s="5"/>
      <c r="K82" s="5"/>
      <c r="L82" s="5"/>
      <c r="M82" s="5"/>
      <c r="N82" s="5"/>
      <c r="O82" s="69"/>
      <c r="P82" s="115">
        <f t="shared" si="24"/>
        <v>50</v>
      </c>
      <c r="Q82" s="217">
        <f t="shared" si="25"/>
        <v>50</v>
      </c>
      <c r="W82" s="4"/>
    </row>
    <row r="83" spans="2:23" ht="16" customHeight="1" x14ac:dyDescent="0.2">
      <c r="B83" s="236"/>
      <c r="C83" s="150" t="s">
        <v>41</v>
      </c>
      <c r="D83" s="151"/>
      <c r="E83" s="151"/>
      <c r="F83" s="151"/>
      <c r="G83" s="151"/>
      <c r="H83" s="151"/>
      <c r="I83" s="151"/>
      <c r="J83" s="151"/>
      <c r="K83" s="151"/>
      <c r="L83" s="151"/>
      <c r="M83" s="151"/>
      <c r="N83" s="151"/>
      <c r="O83" s="152"/>
      <c r="P83" s="115">
        <f t="shared" si="24"/>
        <v>0</v>
      </c>
      <c r="Q83" s="217" t="e">
        <f t="shared" si="25"/>
        <v>#DIV/0!</v>
      </c>
      <c r="R83" s="32"/>
      <c r="U83" s="22"/>
      <c r="W83" s="4"/>
    </row>
    <row r="84" spans="2:23" ht="16" customHeight="1" x14ac:dyDescent="0.2">
      <c r="B84" s="236"/>
      <c r="C84" s="12" t="s">
        <v>50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69"/>
      <c r="P84" s="115">
        <f t="shared" si="24"/>
        <v>0</v>
      </c>
      <c r="Q84" s="217"/>
      <c r="W84" s="4"/>
    </row>
    <row r="85" spans="2:23" ht="16" customHeight="1" x14ac:dyDescent="0.2">
      <c r="B85" s="236"/>
      <c r="C85" s="150" t="s">
        <v>63</v>
      </c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2"/>
      <c r="P85" s="115">
        <f t="shared" si="24"/>
        <v>0</v>
      </c>
      <c r="Q85" s="217" t="e">
        <f t="shared" si="25"/>
        <v>#DIV/0!</v>
      </c>
    </row>
    <row r="86" spans="2:23" ht="16" customHeight="1" x14ac:dyDescent="0.2">
      <c r="B86" s="236"/>
      <c r="C86" s="19" t="s">
        <v>44</v>
      </c>
      <c r="D86" s="36">
        <f t="shared" ref="D86:O86" si="26">SUM(D80:D85)</f>
        <v>50</v>
      </c>
      <c r="E86" s="36">
        <f t="shared" si="26"/>
        <v>0</v>
      </c>
      <c r="F86" s="36">
        <f t="shared" si="26"/>
        <v>0</v>
      </c>
      <c r="G86" s="36">
        <f t="shared" si="26"/>
        <v>0</v>
      </c>
      <c r="H86" s="36">
        <f t="shared" si="26"/>
        <v>0</v>
      </c>
      <c r="I86" s="36">
        <f t="shared" si="26"/>
        <v>0</v>
      </c>
      <c r="J86" s="36">
        <f t="shared" si="26"/>
        <v>0</v>
      </c>
      <c r="K86" s="36">
        <f t="shared" si="26"/>
        <v>0</v>
      </c>
      <c r="L86" s="36">
        <f t="shared" si="26"/>
        <v>0</v>
      </c>
      <c r="M86" s="36">
        <f t="shared" si="26"/>
        <v>0</v>
      </c>
      <c r="N86" s="36">
        <f t="shared" si="26"/>
        <v>0</v>
      </c>
      <c r="O86" s="70">
        <f t="shared" si="26"/>
        <v>0</v>
      </c>
      <c r="P86" s="116">
        <f t="shared" si="24"/>
        <v>50</v>
      </c>
      <c r="Q86" s="218">
        <f>AVERAGE(D86:O86)</f>
        <v>4.166666666666667</v>
      </c>
    </row>
    <row r="87" spans="2:23" ht="16" customHeight="1" x14ac:dyDescent="0.2">
      <c r="D87" s="136"/>
      <c r="E87" s="38"/>
      <c r="F87" s="38"/>
      <c r="G87" s="38"/>
      <c r="H87" s="38"/>
      <c r="I87" s="38"/>
      <c r="J87" s="38"/>
      <c r="K87" s="38"/>
      <c r="L87" s="38"/>
      <c r="M87" s="38"/>
      <c r="N87" s="38"/>
      <c r="P87" s="109"/>
    </row>
    <row r="88" spans="2:23" ht="16" customHeight="1" x14ac:dyDescent="0.2">
      <c r="B88" s="237"/>
      <c r="C88" s="181" t="s">
        <v>26</v>
      </c>
      <c r="D88" s="233">
        <v>30</v>
      </c>
      <c r="E88" s="233"/>
      <c r="F88" s="233"/>
      <c r="G88" s="233"/>
      <c r="H88" s="233"/>
      <c r="I88" s="233"/>
      <c r="J88" s="233"/>
      <c r="K88" s="233"/>
      <c r="L88" s="233"/>
      <c r="M88" s="233"/>
      <c r="N88" s="233"/>
      <c r="O88" s="234"/>
      <c r="P88" s="117">
        <f t="shared" ref="P88:P90" si="27">SUM(D88:O88)</f>
        <v>30</v>
      </c>
      <c r="Q88" s="219">
        <f>AVERAGE(D88:O88)</f>
        <v>30</v>
      </c>
      <c r="W88" s="4"/>
    </row>
    <row r="89" spans="2:23" ht="16" x14ac:dyDescent="0.2">
      <c r="B89" s="237"/>
      <c r="C89" s="7" t="s">
        <v>27</v>
      </c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71"/>
      <c r="P89" s="117">
        <f t="shared" si="27"/>
        <v>0</v>
      </c>
      <c r="Q89" s="219" t="e">
        <f t="shared" ref="Q89:Q90" si="28">AVERAGE(D89:O89)</f>
        <v>#DIV/0!</v>
      </c>
      <c r="U89" s="22"/>
      <c r="W89" s="4"/>
    </row>
    <row r="90" spans="2:23" ht="16" x14ac:dyDescent="0.2">
      <c r="B90" s="237"/>
      <c r="C90" s="181" t="s">
        <v>17</v>
      </c>
      <c r="D90" s="233"/>
      <c r="E90" s="233"/>
      <c r="F90" s="233"/>
      <c r="G90" s="233"/>
      <c r="H90" s="233"/>
      <c r="I90" s="233"/>
      <c r="J90" s="233"/>
      <c r="K90" s="233"/>
      <c r="L90" s="233"/>
      <c r="M90" s="233"/>
      <c r="N90" s="233"/>
      <c r="O90" s="234"/>
      <c r="P90" s="117">
        <f t="shared" si="27"/>
        <v>0</v>
      </c>
      <c r="Q90" s="219" t="e">
        <f t="shared" si="28"/>
        <v>#DIV/0!</v>
      </c>
      <c r="W90" s="4"/>
    </row>
    <row r="91" spans="2:23" ht="16" x14ac:dyDescent="0.2">
      <c r="B91" s="237"/>
      <c r="C91" s="20" t="s">
        <v>44</v>
      </c>
      <c r="D91" s="37">
        <f>SUM(D88:D90)</f>
        <v>30</v>
      </c>
      <c r="E91" s="37">
        <f t="shared" ref="E91:N91" si="29">SUM(E88:E90)</f>
        <v>0</v>
      </c>
      <c r="F91" s="37">
        <f t="shared" si="29"/>
        <v>0</v>
      </c>
      <c r="G91" s="37">
        <f t="shared" si="29"/>
        <v>0</v>
      </c>
      <c r="H91" s="37">
        <f t="shared" si="29"/>
        <v>0</v>
      </c>
      <c r="I91" s="37">
        <f t="shared" si="29"/>
        <v>0</v>
      </c>
      <c r="J91" s="37">
        <f t="shared" si="29"/>
        <v>0</v>
      </c>
      <c r="K91" s="37">
        <f t="shared" si="29"/>
        <v>0</v>
      </c>
      <c r="L91" s="37">
        <f t="shared" si="29"/>
        <v>0</v>
      </c>
      <c r="M91" s="37">
        <f t="shared" si="29"/>
        <v>0</v>
      </c>
      <c r="N91" s="37">
        <f t="shared" si="29"/>
        <v>0</v>
      </c>
      <c r="O91" s="72">
        <f>SUM(O88:O90)</f>
        <v>0</v>
      </c>
      <c r="P91" s="118">
        <f>SUM(D91:O91)</f>
        <v>30</v>
      </c>
      <c r="Q91" s="220">
        <f>AVERAGE(D91:H91)</f>
        <v>6</v>
      </c>
      <c r="U91" s="22"/>
      <c r="W91" s="4"/>
    </row>
    <row r="92" spans="2:23" ht="16" customHeight="1" x14ac:dyDescent="0.2">
      <c r="B92" s="128"/>
      <c r="C92" s="129"/>
      <c r="D92" s="130"/>
      <c r="E92" s="131"/>
      <c r="F92" s="131"/>
      <c r="G92" s="131"/>
      <c r="H92" s="131"/>
      <c r="I92" s="131"/>
      <c r="J92" s="132"/>
      <c r="K92" s="131"/>
      <c r="L92" s="131"/>
      <c r="M92" s="131"/>
      <c r="N92" s="131"/>
      <c r="O92" s="133"/>
      <c r="P92" s="134"/>
      <c r="Q92" s="205"/>
      <c r="W92" s="4"/>
    </row>
    <row r="93" spans="2:23" ht="16" customHeight="1" x14ac:dyDescent="0.2">
      <c r="B93" s="124"/>
      <c r="C93" s="125"/>
      <c r="D93" s="5"/>
      <c r="E93" s="126"/>
      <c r="F93" s="126"/>
      <c r="G93" s="126"/>
      <c r="H93" s="126"/>
      <c r="I93" s="126"/>
      <c r="J93" s="126"/>
      <c r="K93" s="126"/>
      <c r="L93" s="126"/>
      <c r="M93" s="126"/>
      <c r="N93" s="126"/>
      <c r="O93" s="127"/>
      <c r="P93" s="135"/>
      <c r="Q93" s="206"/>
      <c r="U93" s="22"/>
      <c r="W93" s="4"/>
    </row>
    <row r="94" spans="2:23" ht="16" customHeight="1" x14ac:dyDescent="0.2">
      <c r="B94" s="238" t="s">
        <v>32</v>
      </c>
      <c r="C94" s="21" t="s">
        <v>0</v>
      </c>
      <c r="D94" s="30">
        <f t="shared" ref="D94:P94" si="30">D11</f>
        <v>5</v>
      </c>
      <c r="E94" s="30">
        <f t="shared" si="30"/>
        <v>0</v>
      </c>
      <c r="F94" s="30">
        <f t="shared" si="30"/>
        <v>0</v>
      </c>
      <c r="G94" s="30">
        <f t="shared" si="30"/>
        <v>0</v>
      </c>
      <c r="H94" s="30">
        <f t="shared" si="30"/>
        <v>0</v>
      </c>
      <c r="I94" s="30">
        <f t="shared" si="30"/>
        <v>0</v>
      </c>
      <c r="J94" s="30">
        <f>J11</f>
        <v>0</v>
      </c>
      <c r="K94" s="30">
        <f t="shared" si="30"/>
        <v>0</v>
      </c>
      <c r="L94" s="30">
        <f t="shared" si="30"/>
        <v>0</v>
      </c>
      <c r="M94" s="30">
        <f t="shared" si="30"/>
        <v>0</v>
      </c>
      <c r="N94" s="30">
        <f t="shared" si="30"/>
        <v>0</v>
      </c>
      <c r="O94" s="73">
        <f t="shared" si="30"/>
        <v>0</v>
      </c>
      <c r="P94" s="119">
        <f t="shared" si="30"/>
        <v>5</v>
      </c>
      <c r="W94" s="4"/>
    </row>
    <row r="95" spans="2:23" ht="16" customHeight="1" x14ac:dyDescent="0.2">
      <c r="B95" s="238"/>
      <c r="C95" s="81" t="s">
        <v>65</v>
      </c>
      <c r="D95" s="34">
        <f t="shared" ref="D95:P95" si="31">SUM(D24,D45,D50,D56,D67,D78,D86,D91)</f>
        <v>1185</v>
      </c>
      <c r="E95" s="34">
        <f t="shared" si="31"/>
        <v>0</v>
      </c>
      <c r="F95" s="34">
        <f t="shared" si="31"/>
        <v>0</v>
      </c>
      <c r="G95" s="34">
        <f t="shared" si="31"/>
        <v>0</v>
      </c>
      <c r="H95" s="34">
        <f t="shared" si="31"/>
        <v>0</v>
      </c>
      <c r="I95" s="34">
        <f t="shared" si="31"/>
        <v>0</v>
      </c>
      <c r="J95" s="34">
        <f>SUM(J24,J45,J50,J56,J67,J78,J86,J91)</f>
        <v>0</v>
      </c>
      <c r="K95" s="34">
        <f t="shared" si="31"/>
        <v>0</v>
      </c>
      <c r="L95" s="34">
        <f t="shared" si="31"/>
        <v>0</v>
      </c>
      <c r="M95" s="34">
        <f t="shared" si="31"/>
        <v>0</v>
      </c>
      <c r="N95" s="34">
        <f t="shared" si="31"/>
        <v>0</v>
      </c>
      <c r="O95" s="34">
        <f t="shared" si="31"/>
        <v>0</v>
      </c>
      <c r="P95" s="120">
        <f t="shared" si="31"/>
        <v>1185</v>
      </c>
      <c r="W95" s="4"/>
    </row>
    <row r="96" spans="2:23" ht="16" customHeight="1" x14ac:dyDescent="0.2">
      <c r="B96" s="238"/>
      <c r="C96" s="6"/>
      <c r="D96" s="39">
        <f t="shared" ref="D96:P96" si="32">D94-D95</f>
        <v>-1180</v>
      </c>
      <c r="E96" s="39">
        <f t="shared" si="32"/>
        <v>0</v>
      </c>
      <c r="F96" s="39">
        <f t="shared" si="32"/>
        <v>0</v>
      </c>
      <c r="G96" s="39">
        <f t="shared" si="32"/>
        <v>0</v>
      </c>
      <c r="H96" s="39">
        <f t="shared" si="32"/>
        <v>0</v>
      </c>
      <c r="I96" s="39">
        <f t="shared" si="32"/>
        <v>0</v>
      </c>
      <c r="J96" s="39">
        <f t="shared" si="32"/>
        <v>0</v>
      </c>
      <c r="K96" s="39">
        <f t="shared" si="32"/>
        <v>0</v>
      </c>
      <c r="L96" s="39">
        <f t="shared" si="32"/>
        <v>0</v>
      </c>
      <c r="M96" s="39">
        <f t="shared" si="32"/>
        <v>0</v>
      </c>
      <c r="N96" s="39">
        <f t="shared" si="32"/>
        <v>0</v>
      </c>
      <c r="O96" s="39">
        <f t="shared" si="32"/>
        <v>0</v>
      </c>
      <c r="P96" s="121">
        <f t="shared" si="32"/>
        <v>-1180</v>
      </c>
      <c r="W96" s="4"/>
    </row>
    <row r="97" spans="2:17" ht="19" customHeight="1" x14ac:dyDescent="0.2">
      <c r="B97" s="128"/>
      <c r="C97" s="129"/>
      <c r="D97" s="130"/>
      <c r="E97" s="131"/>
      <c r="F97" s="131"/>
      <c r="G97" s="131"/>
      <c r="H97" s="131"/>
      <c r="I97" s="131"/>
      <c r="J97" s="132"/>
      <c r="K97" s="131"/>
      <c r="L97" s="131"/>
      <c r="M97" s="131"/>
      <c r="N97" s="131"/>
      <c r="O97" s="133"/>
      <c r="P97" s="134"/>
      <c r="Q97" s="205"/>
    </row>
    <row r="98" spans="2:17" ht="19" customHeight="1" x14ac:dyDescent="0.2">
      <c r="B98" s="124"/>
      <c r="C98" s="125"/>
      <c r="D98" s="5"/>
      <c r="E98" s="126"/>
      <c r="F98" s="126"/>
      <c r="G98" s="126"/>
      <c r="H98" s="126"/>
      <c r="I98" s="197"/>
      <c r="J98" s="126"/>
      <c r="K98" s="126"/>
      <c r="L98" s="126"/>
      <c r="M98" s="126"/>
      <c r="N98" s="126"/>
      <c r="O98" s="127"/>
      <c r="P98" s="135"/>
      <c r="Q98" s="206"/>
    </row>
    <row r="99" spans="2:17" x14ac:dyDescent="0.2">
      <c r="B99" s="45" t="s">
        <v>54</v>
      </c>
      <c r="C99" s="41" t="s">
        <v>51</v>
      </c>
      <c r="D99" s="42"/>
      <c r="E99" s="42"/>
      <c r="G99" s="230" t="s">
        <v>84</v>
      </c>
      <c r="H99" s="230"/>
      <c r="I99" s="196"/>
      <c r="J99" s="42"/>
      <c r="K99" s="198"/>
      <c r="L99" s="43"/>
      <c r="M99" s="44"/>
      <c r="N99" s="42"/>
      <c r="O99" s="64"/>
      <c r="P99" s="89"/>
      <c r="Q99" s="221"/>
    </row>
    <row r="100" spans="2:17" x14ac:dyDescent="0.2">
      <c r="B100" s="229" t="s">
        <v>85</v>
      </c>
      <c r="C100" s="41" t="s">
        <v>56</v>
      </c>
      <c r="D100" s="42"/>
      <c r="E100" s="42"/>
      <c r="H100" s="199"/>
      <c r="I100" s="196"/>
      <c r="J100" s="42"/>
      <c r="K100" s="196"/>
      <c r="L100" s="42"/>
      <c r="M100" s="42"/>
      <c r="N100" s="42"/>
      <c r="O100" s="64"/>
      <c r="P100" s="89"/>
      <c r="Q100" s="221"/>
    </row>
    <row r="101" spans="2:17" ht="16" customHeight="1" x14ac:dyDescent="0.2">
      <c r="B101" s="46"/>
      <c r="C101" s="41" t="s">
        <v>57</v>
      </c>
      <c r="D101" s="42"/>
      <c r="E101" s="42"/>
      <c r="F101" s="42"/>
      <c r="G101" s="40"/>
      <c r="H101" s="196"/>
      <c r="I101" s="196"/>
      <c r="J101" s="42"/>
      <c r="K101" s="196"/>
      <c r="L101" s="42"/>
      <c r="M101" s="42"/>
      <c r="N101" s="42"/>
      <c r="O101" s="64"/>
      <c r="P101" s="89"/>
      <c r="Q101" s="221"/>
    </row>
    <row r="102" spans="2:17" ht="16" customHeight="1" x14ac:dyDescent="0.2">
      <c r="B102" s="128"/>
      <c r="C102" s="129"/>
      <c r="D102" s="130"/>
      <c r="E102" s="131"/>
      <c r="F102" s="131"/>
      <c r="G102" s="131"/>
      <c r="H102" s="131"/>
      <c r="I102" s="131"/>
      <c r="J102" s="132"/>
      <c r="K102" s="131"/>
      <c r="L102" s="131"/>
      <c r="M102" s="131"/>
      <c r="N102" s="131"/>
      <c r="O102" s="133"/>
      <c r="P102" s="134"/>
      <c r="Q102" s="205"/>
    </row>
    <row r="103" spans="2:17" ht="16" customHeight="1" x14ac:dyDescent="0.2">
      <c r="B103" s="124"/>
      <c r="C103" s="125"/>
      <c r="D103" s="5"/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7"/>
      <c r="P103" s="135"/>
      <c r="Q103" s="206"/>
    </row>
    <row r="104" spans="2:17" ht="16" customHeight="1" x14ac:dyDescent="0.2">
      <c r="B104" s="140"/>
      <c r="C104" s="137" t="s">
        <v>13</v>
      </c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138"/>
      <c r="P104" s="139">
        <f>SUM(D104:O104)</f>
        <v>0</v>
      </c>
      <c r="Q104" s="221" t="e">
        <f>AVERAGE(D104:H104)</f>
        <v>#DIV/0!</v>
      </c>
    </row>
    <row r="105" spans="2:17" ht="16" customHeight="1" x14ac:dyDescent="0.2">
      <c r="B105" s="141"/>
      <c r="C105" s="137" t="s">
        <v>83</v>
      </c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138"/>
      <c r="P105" s="139"/>
      <c r="Q105" s="221" t="e">
        <f>AVERAGE(D105:H105)</f>
        <v>#DIV/0!</v>
      </c>
    </row>
    <row r="106" spans="2:17" ht="16" customHeight="1" x14ac:dyDescent="0.2">
      <c r="B106" s="79"/>
      <c r="C106" s="77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78"/>
      <c r="P106" s="122"/>
      <c r="Q106" s="222"/>
    </row>
    <row r="109" spans="2:17" x14ac:dyDescent="0.2">
      <c r="N109" s="38"/>
    </row>
  </sheetData>
  <mergeCells count="10">
    <mergeCell ref="B69:B78"/>
    <mergeCell ref="B80:B86"/>
    <mergeCell ref="B88:B91"/>
    <mergeCell ref="B94:B96"/>
    <mergeCell ref="B1:C1"/>
    <mergeCell ref="B3:B11"/>
    <mergeCell ref="B13:B15"/>
    <mergeCell ref="B18:B24"/>
    <mergeCell ref="B47:B50"/>
    <mergeCell ref="B58:B67"/>
  </mergeCells>
  <conditionalFormatting sqref="D96:P9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horizontalDpi="0" verticalDpi="0"/>
  <ignoredErrors>
    <ignoredError sqref="P50" formula="1"/>
    <ignoredError sqref="Q9 Q19 Q53:Q55 Q48:Q50 Q39:Q42 Q33:Q36 Q23 Q21 Q45 Q26:Q27 Q61:Q65 Q70:Q73 Q75:Q77 Q81 Q83 Q85 Q89:Q90 Q104:Q105" evalError="1"/>
    <ignoredError sqref="Q66" evalError="1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Celine</dc:creator>
  <cp:lastModifiedBy>Celine Biesmans - JL Signs</cp:lastModifiedBy>
  <dcterms:created xsi:type="dcterms:W3CDTF">2023-01-05T08:16:32Z</dcterms:created>
  <dcterms:modified xsi:type="dcterms:W3CDTF">2024-01-06T10:29:19Z</dcterms:modified>
</cp:coreProperties>
</file>